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45" windowWidth="14715" windowHeight="12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<sst xmlns="http://schemas.openxmlformats.org/spreadsheetml/2006/main" count="86" uniqueCount="52">
  <si>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</si>
  <si>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</si>
  <si>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</si>
  <si>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</si>
  <si>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</si>
  <si>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</si>
  <si>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Национальная безопасность и правоохранительная деятельность</t>
  </si>
  <si>
    <t>Национальная оборона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</si>
  <si>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</si>
  <si>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</si>
  <si>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</si>
  <si>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</si>
  <si>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</si>
  <si>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</si>
  <si>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</si>
  <si>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</si>
  <si>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</si>
  <si>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</si>
  <si>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</si>
  <si>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</si>
  <si>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</si>
  <si>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Всего: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</si>
  <si>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</si>
  <si>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</si>
  <si>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</si>
  <si>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06</t>
  </si>
  <si>
    <t>14</t>
  </si>
  <si>
    <t>12</t>
  </si>
  <si>
    <t>Функционирование высшего должностного лица субъекта РФ и  муниципального образования</t>
  </si>
  <si>
    <t>00</t>
  </si>
  <si>
    <t>Обеспечение деятельности финансовых, налоговых и таможенных органов и органов финансового(финансово-бюджетного)надзора</t>
  </si>
  <si>
    <t>Мобилизационная и вневойсковая подготовка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</si>
  <si>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</si>
  <si>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</si>
  <si>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Дорожное хозяйство ( дорожные фонды)</t>
  </si>
  <si>
    <t>Другие вопросы в области национальной экономики</t>
  </si>
  <si>
    <t>Молодежная политика</t>
  </si>
  <si>
    <t>Другие вопросы в области культуры и кинематографии</t>
  </si>
  <si>
    <t>Физическая культура</t>
  </si>
  <si>
    <t>Коммунальное хозяйство</t>
  </si>
  <si>
    <t xml:space="preserve"> 
Гражданская оборона</t>
  </si>
  <si>
    <t>Сумма, тыс. руб.</t>
  </si>
  <si>
    <t>Утверждено</t>
  </si>
  <si>
    <t>Исполнено</t>
  </si>
  <si>
    <t>%</t>
  </si>
  <si>
    <t>Приложение  № 2</t>
  </si>
  <si>
    <t>к постановлению главы</t>
  </si>
  <si>
    <t>муниципального образования</t>
  </si>
  <si>
    <t>Чапаевский сельсовет</t>
  </si>
  <si>
    <t>Распределение бюджетных ассигнований бюджета Чапаевского сельсовета по разделам и подразделам классификации расходов бюджетов, исполнение за 1 квартал 2021 года</t>
  </si>
  <si>
    <t>Резервные фонды</t>
  </si>
  <si>
    <t>от  09.04.2021   № 25-п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</si>
</sst>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179" fontId="5" fillId="33" borderId="10" xfId="0" applyNumberFormat="1" applyFont="1" applyFill="1" applyBorder="1" applyAlignment="1">
      <alignment horizontal="right" vertical="center"/>
    </xf>
    <xf numFmtId="179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4">
      <selection activeCell="L12" sqref="L12"/>
    </sheetView>
  </sheetViews>
  <sheetFormatPr defaultColWidth="9.00390625" defaultRowHeight="12.75"/>
  <cols>
    <col min="1" max="1" width="50.625" style="22" customWidth="1"/>
    <col min="2" max="2" width="4.625" style="22" customWidth="1"/>
    <col min="3" max="3" width="5.125" style="22" customWidth="1"/>
    <col min="4" max="4" width="16.125" style="17" customWidth="1"/>
    <col min="5" max="5" width="15.375" style="11" customWidth="1"/>
    <col min="6" max="6" width="11.75390625" style="11" customWidth="1"/>
    <col min="7" max="16384" width="9.125" style="11" customWidth="1"/>
  </cols>
  <sheetData>
    <row r="1" spans="1:6" ht="12.75" customHeight="1">
      <c r="A1" s="6"/>
      <c r="B1" s="6"/>
      <c r="C1" s="6"/>
      <c r="D1" s="30" t="s">
        <v>45</v>
      </c>
      <c r="E1" s="30"/>
      <c r="F1" s="30"/>
    </row>
    <row r="2" spans="1:6" ht="18.75" customHeight="1">
      <c r="A2" s="7"/>
      <c r="B2" s="7"/>
      <c r="C2" s="7"/>
      <c r="D2" s="29" t="s">
        <v>46</v>
      </c>
      <c r="E2" s="29"/>
      <c r="F2" s="29"/>
    </row>
    <row r="3" spans="1:6" ht="15.75">
      <c r="A3" s="7"/>
      <c r="B3" s="7"/>
      <c r="C3" s="7"/>
      <c r="D3" s="29" t="s">
        <v>47</v>
      </c>
      <c r="E3" s="29"/>
      <c r="F3" s="14"/>
    </row>
    <row r="4" spans="1:6" ht="18" customHeight="1">
      <c r="A4" s="7"/>
      <c r="B4" s="7"/>
      <c r="C4" s="7"/>
      <c r="D4" s="29" t="s">
        <v>48</v>
      </c>
      <c r="E4" s="29"/>
      <c r="F4" s="29"/>
    </row>
    <row r="5" spans="1:7" ht="12.75" customHeight="1">
      <c r="A5" s="7"/>
      <c r="B5" s="7"/>
      <c r="C5" s="7"/>
      <c r="D5" s="29" t="s">
        <v>51</v>
      </c>
      <c r="E5" s="29"/>
      <c r="F5" s="29"/>
      <c r="G5" s="20"/>
    </row>
    <row r="6" spans="1:4" ht="9" customHeight="1" thickBot="1">
      <c r="A6" s="7"/>
      <c r="B6" s="7"/>
      <c r="C6" s="7"/>
      <c r="D6" s="7"/>
    </row>
    <row r="7" spans="1:6" ht="31.5" customHeight="1" thickBot="1">
      <c r="A7" s="31" t="s">
        <v>49</v>
      </c>
      <c r="B7" s="32"/>
      <c r="C7" s="32"/>
      <c r="D7" s="32"/>
      <c r="E7" s="32"/>
      <c r="F7" s="33"/>
    </row>
    <row r="8" spans="1:6" ht="14.25">
      <c r="A8" s="23" t="s">
        <v>8</v>
      </c>
      <c r="B8" s="23" t="s">
        <v>9</v>
      </c>
      <c r="C8" s="23" t="s">
        <v>10</v>
      </c>
      <c r="D8" s="25" t="s">
        <v>41</v>
      </c>
      <c r="E8" s="26"/>
      <c r="F8" s="27" t="s">
        <v>44</v>
      </c>
    </row>
    <row r="9" spans="1:6" ht="14.25">
      <c r="A9" s="24"/>
      <c r="B9" s="24"/>
      <c r="C9" s="24"/>
      <c r="D9" s="8" t="s">
        <v>42</v>
      </c>
      <c r="E9" s="8" t="s">
        <v>43</v>
      </c>
      <c r="F9" s="28"/>
    </row>
    <row r="10" spans="1:9" ht="17.25" customHeight="1">
      <c r="A10" s="10" t="s">
        <v>0</v>
      </c>
      <c r="B10" s="4" t="s">
        <v>11</v>
      </c>
      <c r="C10" s="4" t="s">
        <v>29</v>
      </c>
      <c r="D10" s="15">
        <f>D11+D12+D13+D14</f>
        <v>2118.8</v>
      </c>
      <c r="E10" s="15">
        <f>E11+E12+E13+E14</f>
        <v>429.91200000000003</v>
      </c>
      <c r="F10" s="18">
        <f>E10/D10*100</f>
        <v>20.29035303001699</v>
      </c>
      <c r="I10" s="21"/>
    </row>
    <row r="11" spans="1:6" ht="30">
      <c r="A11" s="9" t="s">
        <v>28</v>
      </c>
      <c r="B11" s="5" t="s">
        <v>11</v>
      </c>
      <c r="C11" s="5" t="s">
        <v>12</v>
      </c>
      <c r="D11" s="16">
        <v>573.3</v>
      </c>
      <c r="E11" s="16">
        <v>106.141</v>
      </c>
      <c r="F11" s="19">
        <f aca="true" t="shared" si="0" ref="F11:F34">E11/D11*100</f>
        <v>18.514041514041516</v>
      </c>
    </row>
    <row r="12" spans="1:6" ht="60">
      <c r="A12" s="9" t="s">
        <v>22</v>
      </c>
      <c r="B12" s="5" t="s">
        <v>11</v>
      </c>
      <c r="C12" s="5" t="s">
        <v>14</v>
      </c>
      <c r="D12" s="16">
        <v>1501.7</v>
      </c>
      <c r="E12" s="16">
        <v>323.771</v>
      </c>
      <c r="F12" s="19">
        <f t="shared" si="0"/>
        <v>21.560298328560965</v>
      </c>
    </row>
    <row r="13" spans="1:6" ht="46.5" customHeight="1">
      <c r="A13" s="1" t="s">
        <v>30</v>
      </c>
      <c r="B13" s="5" t="s">
        <v>11</v>
      </c>
      <c r="C13" s="5" t="s">
        <v>25</v>
      </c>
      <c r="D13" s="16">
        <v>38.8</v>
      </c>
      <c r="E13" s="16">
        <v>0</v>
      </c>
      <c r="F13" s="19">
        <f t="shared" si="0"/>
        <v>0</v>
      </c>
    </row>
    <row r="14" spans="1:6" ht="15">
      <c r="A14" s="1" t="s">
        <v>50</v>
      </c>
      <c r="B14" s="5" t="s">
        <v>11</v>
      </c>
      <c r="C14" s="5" t="s">
        <v>16</v>
      </c>
      <c r="D14" s="16">
        <v>5</v>
      </c>
      <c r="E14" s="16">
        <v>0</v>
      </c>
      <c r="F14" s="19">
        <f t="shared" si="0"/>
        <v>0</v>
      </c>
    </row>
    <row r="15" spans="1:6" ht="14.25">
      <c r="A15" s="10" t="s">
        <v>7</v>
      </c>
      <c r="B15" s="4" t="s">
        <v>12</v>
      </c>
      <c r="C15" s="4" t="s">
        <v>29</v>
      </c>
      <c r="D15" s="15">
        <f>D16</f>
        <v>102</v>
      </c>
      <c r="E15" s="15">
        <f>E16</f>
        <v>22.984</v>
      </c>
      <c r="F15" s="18">
        <f t="shared" si="0"/>
        <v>22.533333333333335</v>
      </c>
    </row>
    <row r="16" spans="1:6" ht="15">
      <c r="A16" s="2" t="s">
        <v>31</v>
      </c>
      <c r="B16" s="5" t="s">
        <v>12</v>
      </c>
      <c r="C16" s="5" t="s">
        <v>13</v>
      </c>
      <c r="D16" s="16">
        <v>102</v>
      </c>
      <c r="E16" s="16">
        <v>22.984</v>
      </c>
      <c r="F16" s="19">
        <f t="shared" si="0"/>
        <v>22.533333333333335</v>
      </c>
    </row>
    <row r="17" spans="1:6" ht="28.5">
      <c r="A17" s="3" t="s">
        <v>6</v>
      </c>
      <c r="B17" s="4" t="s">
        <v>13</v>
      </c>
      <c r="C17" s="4" t="s">
        <v>29</v>
      </c>
      <c r="D17" s="15">
        <f>D19+D20+D18</f>
        <v>399</v>
      </c>
      <c r="E17" s="15">
        <f>E19+E20+E18</f>
        <v>109.657</v>
      </c>
      <c r="F17" s="18">
        <f t="shared" si="0"/>
        <v>27.48295739348371</v>
      </c>
    </row>
    <row r="18" spans="1:6" ht="16.5" customHeight="1">
      <c r="A18" s="13" t="s">
        <v>40</v>
      </c>
      <c r="B18" s="5" t="s">
        <v>13</v>
      </c>
      <c r="C18" s="5" t="s">
        <v>17</v>
      </c>
      <c r="D18" s="16">
        <v>8</v>
      </c>
      <c r="E18" s="16">
        <v>0</v>
      </c>
      <c r="F18" s="19">
        <f t="shared" si="0"/>
        <v>0</v>
      </c>
    </row>
    <row r="19" spans="1:6" ht="21.75" customHeight="1">
      <c r="A19" s="9" t="s">
        <v>32</v>
      </c>
      <c r="B19" s="5" t="s">
        <v>13</v>
      </c>
      <c r="C19" s="5" t="s">
        <v>20</v>
      </c>
      <c r="D19" s="16">
        <v>388</v>
      </c>
      <c r="E19" s="16">
        <v>109.657</v>
      </c>
      <c r="F19" s="19">
        <f t="shared" si="0"/>
        <v>28.262113402061857</v>
      </c>
    </row>
    <row r="20" spans="1:6" ht="30" customHeight="1">
      <c r="A20" s="2" t="s">
        <v>33</v>
      </c>
      <c r="B20" s="5" t="s">
        <v>13</v>
      </c>
      <c r="C20" s="5" t="s">
        <v>26</v>
      </c>
      <c r="D20" s="16">
        <v>3</v>
      </c>
      <c r="E20" s="16">
        <v>0</v>
      </c>
      <c r="F20" s="19">
        <f t="shared" si="0"/>
        <v>0</v>
      </c>
    </row>
    <row r="21" spans="1:6" ht="15.75" customHeight="1">
      <c r="A21" s="10" t="s">
        <v>1</v>
      </c>
      <c r="B21" s="4" t="s">
        <v>14</v>
      </c>
      <c r="C21" s="4" t="s">
        <v>29</v>
      </c>
      <c r="D21" s="15">
        <f>D22+D23</f>
        <v>718.21</v>
      </c>
      <c r="E21" s="15">
        <f>E22+E23</f>
        <v>439.306</v>
      </c>
      <c r="F21" s="18">
        <f t="shared" si="0"/>
        <v>61.166789657621024</v>
      </c>
    </row>
    <row r="22" spans="1:6" ht="18" customHeight="1">
      <c r="A22" s="9" t="s">
        <v>34</v>
      </c>
      <c r="B22" s="5" t="s">
        <v>14</v>
      </c>
      <c r="C22" s="5" t="s">
        <v>17</v>
      </c>
      <c r="D22" s="16">
        <v>685.21</v>
      </c>
      <c r="E22" s="16">
        <v>439.306</v>
      </c>
      <c r="F22" s="19">
        <f t="shared" si="0"/>
        <v>64.11260781366296</v>
      </c>
    </row>
    <row r="23" spans="1:6" ht="15">
      <c r="A23" s="2" t="s">
        <v>35</v>
      </c>
      <c r="B23" s="5" t="s">
        <v>14</v>
      </c>
      <c r="C23" s="5" t="s">
        <v>27</v>
      </c>
      <c r="D23" s="16">
        <v>33</v>
      </c>
      <c r="E23" s="16">
        <v>0</v>
      </c>
      <c r="F23" s="19">
        <f t="shared" si="0"/>
        <v>0</v>
      </c>
    </row>
    <row r="24" spans="1:6" ht="17.25" customHeight="1">
      <c r="A24" s="10" t="s">
        <v>2</v>
      </c>
      <c r="B24" s="4" t="s">
        <v>15</v>
      </c>
      <c r="C24" s="4" t="s">
        <v>29</v>
      </c>
      <c r="D24" s="15">
        <f>D25+D26</f>
        <v>534.431</v>
      </c>
      <c r="E24" s="15">
        <f>E25+E26</f>
        <v>0</v>
      </c>
      <c r="F24" s="18">
        <f t="shared" si="0"/>
        <v>0</v>
      </c>
    </row>
    <row r="25" spans="1:6" ht="17.25" customHeight="1">
      <c r="A25" s="9" t="s">
        <v>39</v>
      </c>
      <c r="B25" s="5" t="s">
        <v>15</v>
      </c>
      <c r="C25" s="5" t="s">
        <v>12</v>
      </c>
      <c r="D25" s="16">
        <v>397.431</v>
      </c>
      <c r="E25" s="16">
        <v>0</v>
      </c>
      <c r="F25" s="19">
        <f t="shared" si="0"/>
        <v>0</v>
      </c>
    </row>
    <row r="26" spans="1:6" ht="13.5" customHeight="1">
      <c r="A26" s="9" t="s">
        <v>24</v>
      </c>
      <c r="B26" s="5" t="s">
        <v>15</v>
      </c>
      <c r="C26" s="5" t="s">
        <v>13</v>
      </c>
      <c r="D26" s="16">
        <v>137</v>
      </c>
      <c r="E26" s="16">
        <v>0</v>
      </c>
      <c r="F26" s="19">
        <f t="shared" si="0"/>
        <v>0</v>
      </c>
    </row>
    <row r="27" spans="1:6" ht="15" customHeight="1">
      <c r="A27" s="10" t="s">
        <v>3</v>
      </c>
      <c r="B27" s="4" t="s">
        <v>19</v>
      </c>
      <c r="C27" s="4" t="s">
        <v>29</v>
      </c>
      <c r="D27" s="15">
        <f>D28</f>
        <v>5</v>
      </c>
      <c r="E27" s="15">
        <f>E28</f>
        <v>0</v>
      </c>
      <c r="F27" s="18">
        <f t="shared" si="0"/>
        <v>0</v>
      </c>
    </row>
    <row r="28" spans="1:6" ht="19.5" customHeight="1">
      <c r="A28" s="2" t="s">
        <v>36</v>
      </c>
      <c r="B28" s="5" t="s">
        <v>19</v>
      </c>
      <c r="C28" s="5" t="s">
        <v>19</v>
      </c>
      <c r="D28" s="16">
        <v>5</v>
      </c>
      <c r="E28" s="16">
        <v>0</v>
      </c>
      <c r="F28" s="19">
        <f t="shared" si="0"/>
        <v>0</v>
      </c>
    </row>
    <row r="29" spans="1:6" ht="14.25" customHeight="1">
      <c r="A29" s="10" t="s">
        <v>23</v>
      </c>
      <c r="B29" s="4" t="s">
        <v>18</v>
      </c>
      <c r="C29" s="4" t="s">
        <v>29</v>
      </c>
      <c r="D29" s="15">
        <f>D30+D31</f>
        <v>3038.8</v>
      </c>
      <c r="E29" s="15">
        <f>E30+E31</f>
        <v>752.5999999999999</v>
      </c>
      <c r="F29" s="18">
        <f t="shared" si="0"/>
        <v>24.76635514018691</v>
      </c>
    </row>
    <row r="30" spans="1:6" ht="15">
      <c r="A30" s="9" t="s">
        <v>4</v>
      </c>
      <c r="B30" s="5" t="s">
        <v>18</v>
      </c>
      <c r="C30" s="5" t="s">
        <v>11</v>
      </c>
      <c r="D30" s="16">
        <v>2450</v>
      </c>
      <c r="E30" s="16">
        <v>597.8</v>
      </c>
      <c r="F30" s="19">
        <f t="shared" si="0"/>
        <v>24.4</v>
      </c>
    </row>
    <row r="31" spans="1:6" ht="18.75" customHeight="1">
      <c r="A31" s="2" t="s">
        <v>37</v>
      </c>
      <c r="B31" s="5" t="s">
        <v>18</v>
      </c>
      <c r="C31" s="5" t="s">
        <v>14</v>
      </c>
      <c r="D31" s="16">
        <v>588.8</v>
      </c>
      <c r="E31" s="16">
        <v>154.8</v>
      </c>
      <c r="F31" s="19">
        <f t="shared" si="0"/>
        <v>26.290760869565222</v>
      </c>
    </row>
    <row r="32" spans="1:6" ht="14.25" customHeight="1">
      <c r="A32" s="10" t="s">
        <v>5</v>
      </c>
      <c r="B32" s="4" t="s">
        <v>16</v>
      </c>
      <c r="C32" s="4" t="s">
        <v>29</v>
      </c>
      <c r="D32" s="15">
        <f>D33</f>
        <v>49</v>
      </c>
      <c r="E32" s="15">
        <f>E33</f>
        <v>0</v>
      </c>
      <c r="F32" s="18">
        <f t="shared" si="0"/>
        <v>0</v>
      </c>
    </row>
    <row r="33" spans="1:6" ht="15">
      <c r="A33" s="2" t="s">
        <v>38</v>
      </c>
      <c r="B33" s="5" t="s">
        <v>16</v>
      </c>
      <c r="C33" s="5" t="s">
        <v>11</v>
      </c>
      <c r="D33" s="16">
        <v>49</v>
      </c>
      <c r="E33" s="16">
        <v>0</v>
      </c>
      <c r="F33" s="19">
        <f t="shared" si="0"/>
        <v>0</v>
      </c>
    </row>
    <row r="34" spans="1:6" ht="12.75" customHeight="1">
      <c r="A34" s="12" t="s">
        <v>21</v>
      </c>
      <c r="B34" s="5"/>
      <c r="C34" s="5"/>
      <c r="D34" s="15">
        <f>D10+D15+D17+D21+D24+D27+D29+D32</f>
        <v>6965.241</v>
      </c>
      <c r="E34" s="15">
        <f>E10+E15+E17+E21+E24+E27+E29+E32+0.001</f>
        <v>1754.4599999999998</v>
      </c>
      <c r="F34" s="18">
        <f t="shared" si="0"/>
        <v>25.188791026757002</v>
      </c>
    </row>
  </sheetData>
  <sheetProtection/>
  <mergeCells count="11">
    <mergeCell ref="A8:A9"/>
    <mergeCell ref="D2:F2"/>
    <mergeCell ref="D4:F4"/>
    <mergeCell ref="D5:F5"/>
    <mergeCell ref="A7:F7"/>
    <mergeCell ref="B8:B9"/>
    <mergeCell ref="C8:C9"/>
    <mergeCell ref="D8:E8"/>
    <mergeCell ref="F8:F9"/>
    <mergeCell ref="D3:E3"/>
    <mergeCell ref="D1:F1"/>
  </mergeCells>
  <printOptions/>
  <pageMargins left="0.5905511811023623" right="0.1968503937007874" top="0.1968503937007874" bottom="0.1968503937007874" header="0.11811023622047245" footer="0.11811023622047245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2021-04-05T08:55:18Z</cp:lastPrinted>
  <dcterms:created xsi:type="dcterms:W3CDTF">2004-12-16T06:27:26Z</dcterms:created>
  <dcterms:modified xsi:type="dcterms:W3CDTF">2021-04-05T08:55:19Z</dcterms:modified>
  <cp:category/>
  <cp:version/>
  <cp:contentType/>
  <cp:contentStatus/>
</cp:coreProperties>
</file>