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<sst xmlns="http://schemas.openxmlformats.org/spreadsheetml/2006/main" count="312" uniqueCount="290">
  <si>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</si>
  <si>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</si>
  <si>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</si>
  <si>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</si>
  <si>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</si>
  <si>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</si>
  <si>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</si>
  <si>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</si>
  <si>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</si>
  <si>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</si>
  <si>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</si>
  <si>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</si>
  <si>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</si>
  <si>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</si>
  <si>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</si>
  <si>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</si>
  <si>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</si>
  <si>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</si>
  <si>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</si>
  <si>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</si>
  <si>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</si>
  <si>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</si>
  <si>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</si>
  <si>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</si>
  <si>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</si>
  <si>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</si>
  <si>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</si>
  <si>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</si>
  <si>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</si>
  <si>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</si>
  <si>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</si>
  <si>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</si>
  <si>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</si>
  <si>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</si>
  <si>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</si>
  <si>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</si>
  <si>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</si>
  <si>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</si>
  <si>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</si>
  <si>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</si>
  <si>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</si>
  <si>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</si>
  <si>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</si>
  <si>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</si>
  <si>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</si>
  <si>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</si>
  <si>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</si>
  <si>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</si>
  <si>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</si>
  <si>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</si>
  <si>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</si>
  <si>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</si>
  <si>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</si>
  <si>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</si>
  <si>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</si>
  <si>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</si>
  <si>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</si>
  <si>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</si>
  <si>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</si>
  <si>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</si>
  <si>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</si>
  <si>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</si>
  <si>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</si>
  <si>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</si>
  <si>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</si>
  <si>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</si>
  <si>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</si>
  <si>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</si>
  <si>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</si>
  <si>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</si>
  <si>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</si>
  <si>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</si>
  <si>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</si>
  <si>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</si>
  <si>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</si>
  <si>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</si>
  <si>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</si>
  <si>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</si>
  <si>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</si>
  <si>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</si>
  <si>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</si>
  <si>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</si>
  <si>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</si>
  <si>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</si>
  <si>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</si>
  <si>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</si>
  <si>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</si>
  <si>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</si>
  <si>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</si>
  <si>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</si>
  <si>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</si>
  <si>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</si>
  <si>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</si>
  <si>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</si>
  <si>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</si>
  <si>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</si>
  <si>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</si>
  <si>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</si>
  <si>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</si>
  <si>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</si>
  <si>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</si>
  <si>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</si>
  <si>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</si>
  <si>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</si>
  <si>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</si>
  <si>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</si>
  <si>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</si>
  <si>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</si>
  <si>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</si>
  <si>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</si>
  <si>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</si>
  <si>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</si>
  <si>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</si>
  <si>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</si>
  <si>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</si>
  <si>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</si>
  <si>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</si>
  <si>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</si>
  <si>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</si>
  <si>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</si>
  <si>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</si>
  <si>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</si>
  <si>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</si>
  <si>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</si>
  <si>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</si>
  <si>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</si>
  <si>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</si>
  <si>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</si>
  <si>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</si>
  <si>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</si>
  <si>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</si>
  <si>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</si>
  <si>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</si>
  <si>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</si>
  <si>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</si>
  <si>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</si>
  <si>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</si>
  <si>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</si>
  <si>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</si>
  <si>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</si>
  <si>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</si>
  <si>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</si>
  <si>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</si>
  <si>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</si>
  <si>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</si>
  <si>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</si>
  <si>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</si>
  <si>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</si>
  <si>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</si>
  <si>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</si>
  <si>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</si>
  <si>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</si>
  <si>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</si>
  <si>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</si>
  <si>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</si>
  <si>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</si>
  <si>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</si>
  <si>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</si>
  <si>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</si>
  <si>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</si>
  <si>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</si>
  <si>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</si>
  <si>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</si>
  <si>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</si>
  <si>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</si>
  <si>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</si>
  <si>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</si>
  <si>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</si>
  <si>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</si>
  <si>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</si>
  <si>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</si>
  <si>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</si>
  <si>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</si>
  <si>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</si>
  <si>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</si>
  <si>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</si>
  <si>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</si>
  <si>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</si>
  <si>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</si>
  <si>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</si>
  <si>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</si>
  <si>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</si>
  <si>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</si>
  <si>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</si>
  <si>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</si>
  <si>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</si>
  <si>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</si>
  <si>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</si>
  <si>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</si>
  <si>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</si>
  <si>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</si>
  <si>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</si>
  <si>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</si>
  <si>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</si>
  <si>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</si>
  <si>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</si>
  <si>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</si>
  <si>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</si>
  <si>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</si>
  <si>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</si>
  <si>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</si>
  <si>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</si>
  <si>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</si>
  <si>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</si>
  <si>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</si>
  <si>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</si>
  <si>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</si>
  <si>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</si>
  <si>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</si>
  <si>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</si>
  <si>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</si>
  <si>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</si>
  <si>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</si>
  <si>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</si>
  <si>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</si>
  <si>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</si>
  <si>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</si>
  <si>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</si>
  <si>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</si>
  <si>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</si>
  <si>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</si>
  <si>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</si>
  <si>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</si>
  <si>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</si>
  <si>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</si>
  <si>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000 1 06 06030 03 0000 110</t>
  </si>
  <si>
    <t>Земельный налог с организаций</t>
  </si>
  <si>
    <t>000 1 06 06033 03 1000 110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</si>
  <si>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</si>
  <si>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</si>
  <si>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</si>
  <si>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</si>
  <si>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</si>
  <si>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</si>
  <si>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</si>
  <si>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000 2 02 10000 00 0000 150</t>
  </si>
  <si>
    <t>0002 02 35118 10 0000 150</t>
  </si>
  <si>
    <t>000 2 02 35118 00 0000 150</t>
  </si>
  <si>
    <t>000 2 02 30000 00 0000 150</t>
  </si>
  <si>
    <t>НАЛОГОВЫЕ И НЕНАЛОГОВЫЕ ДОХОДЫ</t>
  </si>
  <si>
    <t>000 1 03 02231 01 0000 110</t>
  </si>
  <si>
    <t>000 1 03 02241 01 0000 110</t>
  </si>
  <si>
    <t>000 1 03 02251 01 0000 110</t>
  </si>
  <si>
    <t>000 1 03 02261 01 0000 110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</si>
  <si>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</si>
  <si>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000 1 01 02030 01 0000 110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</si>
  <si>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</si>
  <si>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</si>
  <si>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физических лицами в соотвествии со статьей 228 Налогового кодекса Российской Федерации</t>
  </si>
  <si>
    <t>000 1 05 03010 01 0000 110</t>
  </si>
  <si>
    <t>НАЛОГИ НА СОВОКУПНЫЙ ДОХОД</t>
  </si>
  <si>
    <t>НАЛОГИ НА ИМУЩЕСТВО</t>
  </si>
  <si>
    <t>ГОСУДАРСТВЕННАЯ ПОШЛИНА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</si>
  <si>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</si>
  <si>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</si>
  <si>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000 2 02 40000 00 0000 150</t>
  </si>
  <si>
    <t>000 2 02 49999 00 0000 150</t>
  </si>
  <si>
    <t>Межбюджетные трансферты, местным бюджетам для компенсации дополнительных расходов, возникших в результате решений, приятых органами власти другого уровня</t>
  </si>
  <si>
    <t>000 2 02 49999 10 0000 150</t>
  </si>
  <si>
    <t>Прочие межбюджетные трансферты, передаваемые бюджетам сельских поселений</t>
  </si>
  <si>
    <t>Приложение № 1</t>
  </si>
  <si>
    <t>Утверждено</t>
  </si>
  <si>
    <t>Исполнено</t>
  </si>
  <si>
    <t>%</t>
  </si>
  <si>
    <t>0001 1 11 05020 00 0000 120</t>
  </si>
  <si>
    <t>000 1 11 05025 10 0000 120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</si>
  <si>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</si>
  <si>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передачу в возмездное пользование государтсвенного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</si>
  <si>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</si>
  <si>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</si>
  <si>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000 2 02 15001 10 0000 150</t>
  </si>
  <si>
    <t>000 2 02 15001 00 0000 150</t>
  </si>
  <si>
    <t xml:space="preserve">Дотации на выравнивание 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</si>
  <si>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</si>
  <si>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</si>
  <si>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</si>
  <si>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</si>
  <si>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</si>
  <si>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</si>
  <si>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</si>
  <si>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</si>
  <si>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</si>
  <si>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к решению Совета депутатов</t>
  </si>
  <si>
    <t>Чапаевского сельсовета</t>
  </si>
  <si>
    <t xml:space="preserve">от 00.00.2022г. № </t>
  </si>
  <si>
    <t xml:space="preserve">Поступление доходов в бюджет Чапаевского сельсовета  по кодам видов доходов, подвидов доходов, классификации операций сектора государственного управления, относящихся к доходам бюджета, исполнение за 2021 год 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</si>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</sst>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right" vertical="top" wrapText="1"/>
    </xf>
    <xf numFmtId="177" fontId="2" fillId="34" borderId="10" xfId="0" applyNumberFormat="1" applyFont="1" applyFill="1" applyBorder="1" applyAlignment="1">
      <alignment vertical="top" wrapText="1"/>
    </xf>
    <xf numFmtId="177" fontId="11" fillId="34" borderId="10" xfId="0" applyNumberFormat="1" applyFont="1" applyFill="1" applyBorder="1" applyAlignment="1">
      <alignment vertical="top" wrapText="1"/>
    </xf>
    <xf numFmtId="177" fontId="2" fillId="34" borderId="10" xfId="0" applyNumberFormat="1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49" fontId="3" fillId="34" borderId="0" xfId="0" applyNumberFormat="1" applyFont="1" applyFill="1" applyBorder="1" applyAlignment="1">
      <alignment horizontal="left" vertical="justify" wrapText="1"/>
    </xf>
    <xf numFmtId="0" fontId="0" fillId="34" borderId="0" xfId="0" applyFill="1" applyAlignment="1">
      <alignment/>
    </xf>
    <xf numFmtId="176" fontId="11" fillId="34" borderId="10" xfId="0" applyNumberFormat="1" applyFont="1" applyFill="1" applyBorder="1" applyAlignment="1">
      <alignment horizontal="right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2.00390625" style="91" customWidth="1"/>
    <col min="4" max="4" width="11.375" style="0" customWidth="1"/>
    <col min="5" max="5" width="11.75390625" style="0" customWidth="1"/>
  </cols>
  <sheetData>
    <row r="1" spans="1:5" ht="15.75">
      <c r="A1" s="61"/>
      <c r="B1" s="61"/>
      <c r="C1" s="78"/>
      <c r="D1" s="61"/>
      <c r="E1" s="61"/>
    </row>
    <row r="2" spans="1:5" ht="15" customHeight="1">
      <c r="A2" s="62"/>
      <c r="B2" s="63"/>
      <c r="C2" s="79" t="s">
        <v>260</v>
      </c>
      <c r="D2" s="62"/>
      <c r="E2" s="62"/>
    </row>
    <row r="3" spans="1:5" ht="12.75" customHeight="1">
      <c r="A3" s="62"/>
      <c r="B3" s="58"/>
      <c r="C3" s="80" t="s">
        <v>282</v>
      </c>
      <c r="D3" s="62"/>
      <c r="E3" s="62"/>
    </row>
    <row r="4" spans="1:5" ht="12.75" customHeight="1">
      <c r="A4" s="62"/>
      <c r="B4" s="58"/>
      <c r="C4" s="95" t="s">
        <v>283</v>
      </c>
      <c r="D4" s="95"/>
      <c r="E4" s="95"/>
    </row>
    <row r="5" spans="1:5" ht="15" customHeight="1">
      <c r="A5" s="62"/>
      <c r="B5" s="58"/>
      <c r="C5" s="80" t="s">
        <v>284</v>
      </c>
      <c r="D5" s="62"/>
      <c r="E5" s="62"/>
    </row>
    <row r="6" spans="1:5" ht="15" customHeight="1">
      <c r="A6" s="62"/>
      <c r="B6" s="59"/>
      <c r="C6" s="80"/>
      <c r="D6" s="62"/>
      <c r="E6" s="62"/>
    </row>
    <row r="7" spans="1:5" ht="17.25" customHeight="1">
      <c r="A7" s="62"/>
      <c r="B7" s="59"/>
      <c r="C7" s="81"/>
      <c r="D7" s="59"/>
      <c r="E7" s="58"/>
    </row>
    <row r="8" spans="1:5" ht="44.25" customHeight="1">
      <c r="A8" s="94" t="s">
        <v>285</v>
      </c>
      <c r="B8" s="94"/>
      <c r="C8" s="94"/>
      <c r="D8" s="94"/>
      <c r="E8" s="94"/>
    </row>
    <row r="9" spans="1:5" ht="15">
      <c r="A9" s="62"/>
      <c r="B9" s="62"/>
      <c r="C9" s="82"/>
      <c r="D9" s="62"/>
      <c r="E9" s="62" t="s">
        <v>0</v>
      </c>
    </row>
    <row r="10" spans="1:5" ht="78.75" customHeight="1">
      <c r="A10" s="52" t="s">
        <v>2</v>
      </c>
      <c r="B10" s="60" t="s">
        <v>1</v>
      </c>
      <c r="C10" s="83" t="s">
        <v>261</v>
      </c>
      <c r="D10" s="60" t="s">
        <v>262</v>
      </c>
      <c r="E10" s="52" t="s">
        <v>263</v>
      </c>
    </row>
    <row r="11" spans="1:5" ht="36" customHeight="1">
      <c r="A11" s="64" t="s">
        <v>3</v>
      </c>
      <c r="B11" s="65" t="s">
        <v>239</v>
      </c>
      <c r="C11" s="84">
        <f>C12+C17+C23+C26+C34+C37+C41</f>
        <v>4369.13</v>
      </c>
      <c r="D11" s="84">
        <f>D12+D17+D23+D26+D34+D37+D41</f>
        <v>4670.158</v>
      </c>
      <c r="E11" s="92">
        <f>D11/C11*100</f>
        <v>106.88988425613337</v>
      </c>
    </row>
    <row r="12" spans="1:5" ht="31.5" customHeight="1">
      <c r="A12" s="64" t="s">
        <v>4</v>
      </c>
      <c r="B12" s="65" t="s">
        <v>5</v>
      </c>
      <c r="C12" s="84">
        <f>C13</f>
        <v>924</v>
      </c>
      <c r="D12" s="84">
        <f>D13</f>
        <v>959.484</v>
      </c>
      <c r="E12" s="92">
        <f aca="true" t="shared" si="0" ref="E12:E58">D12/C12*100</f>
        <v>103.84025974025974</v>
      </c>
    </row>
    <row r="13" spans="1:5" ht="18.75" customHeight="1">
      <c r="A13" s="64" t="s">
        <v>10</v>
      </c>
      <c r="B13" s="65" t="s">
        <v>11</v>
      </c>
      <c r="C13" s="84">
        <f>C14+C15+C16</f>
        <v>924</v>
      </c>
      <c r="D13" s="84">
        <f>D14+D15+D16</f>
        <v>959.484</v>
      </c>
      <c r="E13" s="92">
        <f t="shared" si="0"/>
        <v>103.84025974025974</v>
      </c>
    </row>
    <row r="14" spans="1:5" ht="126" customHeight="1">
      <c r="A14" s="66" t="s">
        <v>216</v>
      </c>
      <c r="B14" s="66" t="s">
        <v>215</v>
      </c>
      <c r="C14" s="85">
        <v>820</v>
      </c>
      <c r="D14" s="85">
        <v>854.253</v>
      </c>
      <c r="E14" s="93">
        <f t="shared" si="0"/>
        <v>104.17719512195123</v>
      </c>
    </row>
    <row r="15" spans="1:5" ht="195">
      <c r="A15" s="69" t="s">
        <v>246</v>
      </c>
      <c r="B15" s="71" t="s">
        <v>247</v>
      </c>
      <c r="C15" s="74">
        <v>49</v>
      </c>
      <c r="D15" s="74">
        <v>49.638</v>
      </c>
      <c r="E15" s="93">
        <f t="shared" si="0"/>
        <v>101.30204081632652</v>
      </c>
    </row>
    <row r="16" spans="1:5" ht="75">
      <c r="A16" s="66" t="s">
        <v>245</v>
      </c>
      <c r="B16" s="66" t="s">
        <v>248</v>
      </c>
      <c r="C16" s="85">
        <v>55</v>
      </c>
      <c r="D16" s="85">
        <v>55.593</v>
      </c>
      <c r="E16" s="93">
        <f t="shared" si="0"/>
        <v>101.07818181818182</v>
      </c>
    </row>
    <row r="17" spans="1:5" ht="66" customHeight="1">
      <c r="A17" s="64" t="s">
        <v>219</v>
      </c>
      <c r="B17" s="67" t="s">
        <v>220</v>
      </c>
      <c r="C17" s="86">
        <f>C18</f>
        <v>631.53</v>
      </c>
      <c r="D17" s="86">
        <f>D18</f>
        <v>643.682</v>
      </c>
      <c r="E17" s="92">
        <f t="shared" si="0"/>
        <v>101.92421579339066</v>
      </c>
    </row>
    <row r="18" spans="1:5" ht="64.5" customHeight="1">
      <c r="A18" s="64" t="s">
        <v>221</v>
      </c>
      <c r="B18" s="67" t="s">
        <v>234</v>
      </c>
      <c r="C18" s="86">
        <f>C19+C20+C21+C22</f>
        <v>631.53</v>
      </c>
      <c r="D18" s="86">
        <f>D19+D20+D21+D22</f>
        <v>643.682</v>
      </c>
      <c r="E18" s="92">
        <f t="shared" si="0"/>
        <v>101.92421579339066</v>
      </c>
    </row>
    <row r="19" spans="1:5" ht="127.5" customHeight="1">
      <c r="A19" s="68" t="s">
        <v>240</v>
      </c>
      <c r="B19" s="70" t="s">
        <v>223</v>
      </c>
      <c r="C19" s="85">
        <v>289.98</v>
      </c>
      <c r="D19" s="85">
        <v>297.162</v>
      </c>
      <c r="E19" s="93">
        <f t="shared" si="0"/>
        <v>102.47672253258844</v>
      </c>
    </row>
    <row r="20" spans="1:5" ht="156" customHeight="1">
      <c r="A20" s="68" t="s">
        <v>241</v>
      </c>
      <c r="B20" s="66" t="s">
        <v>222</v>
      </c>
      <c r="C20" s="85">
        <v>1.65</v>
      </c>
      <c r="D20" s="85">
        <v>2.09</v>
      </c>
      <c r="E20" s="93">
        <f t="shared" si="0"/>
        <v>126.66666666666666</v>
      </c>
    </row>
    <row r="21" spans="1:5" ht="124.5" customHeight="1">
      <c r="A21" s="68" t="s">
        <v>242</v>
      </c>
      <c r="B21" s="66" t="s">
        <v>224</v>
      </c>
      <c r="C21" s="85">
        <v>381.45</v>
      </c>
      <c r="D21" s="85">
        <v>395.104</v>
      </c>
      <c r="E21" s="93">
        <f t="shared" si="0"/>
        <v>103.57949927906671</v>
      </c>
    </row>
    <row r="22" spans="1:5" ht="120.75" customHeight="1">
      <c r="A22" s="68" t="s">
        <v>243</v>
      </c>
      <c r="B22" s="66" t="s">
        <v>233</v>
      </c>
      <c r="C22" s="85">
        <v>-41.55</v>
      </c>
      <c r="D22" s="85">
        <v>-50.674</v>
      </c>
      <c r="E22" s="93">
        <f t="shared" si="0"/>
        <v>121.95908543922984</v>
      </c>
    </row>
    <row r="23" spans="1:5" ht="28.5">
      <c r="A23" s="64" t="s">
        <v>15</v>
      </c>
      <c r="B23" s="67" t="s">
        <v>250</v>
      </c>
      <c r="C23" s="86">
        <f>C24</f>
        <v>955.4</v>
      </c>
      <c r="D23" s="86">
        <f>D24</f>
        <v>955.435</v>
      </c>
      <c r="E23" s="92">
        <f t="shared" si="0"/>
        <v>100.00366338706301</v>
      </c>
    </row>
    <row r="24" spans="1:5" ht="28.5">
      <c r="A24" s="64" t="s">
        <v>19</v>
      </c>
      <c r="B24" s="67" t="s">
        <v>20</v>
      </c>
      <c r="C24" s="86">
        <f>C25</f>
        <v>955.4</v>
      </c>
      <c r="D24" s="86">
        <f>D25</f>
        <v>955.435</v>
      </c>
      <c r="E24" s="92">
        <f t="shared" si="0"/>
        <v>100.00366338706301</v>
      </c>
    </row>
    <row r="25" spans="1:5" ht="15">
      <c r="A25" s="68" t="s">
        <v>249</v>
      </c>
      <c r="B25" s="66" t="s">
        <v>20</v>
      </c>
      <c r="C25" s="85">
        <v>955.4</v>
      </c>
      <c r="D25" s="85">
        <v>955.435</v>
      </c>
      <c r="E25" s="93">
        <f t="shared" si="0"/>
        <v>100.00366338706301</v>
      </c>
    </row>
    <row r="26" spans="1:5" ht="19.5" customHeight="1">
      <c r="A26" s="64" t="s">
        <v>21</v>
      </c>
      <c r="B26" s="65" t="s">
        <v>251</v>
      </c>
      <c r="C26" s="84">
        <f>C27+C29</f>
        <v>1857.7</v>
      </c>
      <c r="D26" s="84">
        <f>D27+D29</f>
        <v>2107.775</v>
      </c>
      <c r="E26" s="92">
        <f t="shared" si="0"/>
        <v>113.46153846153845</v>
      </c>
    </row>
    <row r="27" spans="1:5" ht="31.5" customHeight="1">
      <c r="A27" s="64" t="s">
        <v>206</v>
      </c>
      <c r="B27" s="65" t="s">
        <v>208</v>
      </c>
      <c r="C27" s="84">
        <f>C28</f>
        <v>55.7</v>
      </c>
      <c r="D27" s="84">
        <f>D28</f>
        <v>64.25</v>
      </c>
      <c r="E27" s="92">
        <f t="shared" si="0"/>
        <v>115.35008976660681</v>
      </c>
    </row>
    <row r="28" spans="1:5" ht="80.25" customHeight="1">
      <c r="A28" s="68" t="s">
        <v>207</v>
      </c>
      <c r="B28" s="72" t="s">
        <v>244</v>
      </c>
      <c r="C28" s="87">
        <v>55.7</v>
      </c>
      <c r="D28" s="87">
        <v>64.25</v>
      </c>
      <c r="E28" s="93">
        <f t="shared" si="0"/>
        <v>115.35008976660681</v>
      </c>
    </row>
    <row r="29" spans="1:5" ht="22.5" customHeight="1">
      <c r="A29" s="64" t="s">
        <v>209</v>
      </c>
      <c r="B29" s="65" t="s">
        <v>210</v>
      </c>
      <c r="C29" s="84">
        <f>C30+C32</f>
        <v>1802</v>
      </c>
      <c r="D29" s="84">
        <f>D30+D32</f>
        <v>2043.525</v>
      </c>
      <c r="E29" s="92">
        <f t="shared" si="0"/>
        <v>113.40316315205328</v>
      </c>
    </row>
    <row r="30" spans="1:5" ht="19.5" customHeight="1">
      <c r="A30" s="68" t="s">
        <v>225</v>
      </c>
      <c r="B30" s="70" t="s">
        <v>226</v>
      </c>
      <c r="C30" s="87">
        <f>C31</f>
        <v>623</v>
      </c>
      <c r="D30" s="87">
        <f>D31</f>
        <v>623.208</v>
      </c>
      <c r="E30" s="93">
        <f t="shared" si="0"/>
        <v>100.03338683788121</v>
      </c>
    </row>
    <row r="31" spans="1:5" ht="60" customHeight="1">
      <c r="A31" s="68" t="s">
        <v>227</v>
      </c>
      <c r="B31" s="70" t="s">
        <v>228</v>
      </c>
      <c r="C31" s="87">
        <v>623</v>
      </c>
      <c r="D31" s="87">
        <v>623.208</v>
      </c>
      <c r="E31" s="93">
        <f t="shared" si="0"/>
        <v>100.03338683788121</v>
      </c>
    </row>
    <row r="32" spans="1:5" ht="19.5" customHeight="1">
      <c r="A32" s="68" t="s">
        <v>229</v>
      </c>
      <c r="B32" s="70" t="s">
        <v>231</v>
      </c>
      <c r="C32" s="87">
        <f>C33</f>
        <v>1179</v>
      </c>
      <c r="D32" s="87">
        <f>D33</f>
        <v>1420.317</v>
      </c>
      <c r="E32" s="93">
        <f t="shared" si="0"/>
        <v>120.46793893129771</v>
      </c>
    </row>
    <row r="33" spans="1:5" ht="60.75" customHeight="1">
      <c r="A33" s="68" t="s">
        <v>230</v>
      </c>
      <c r="B33" s="70" t="s">
        <v>232</v>
      </c>
      <c r="C33" s="87">
        <v>1179</v>
      </c>
      <c r="D33" s="87">
        <v>1420.317</v>
      </c>
      <c r="E33" s="93">
        <f t="shared" si="0"/>
        <v>120.46793893129771</v>
      </c>
    </row>
    <row r="34" spans="1:5" ht="36.75" customHeight="1">
      <c r="A34" s="64" t="s">
        <v>23</v>
      </c>
      <c r="B34" s="65" t="s">
        <v>252</v>
      </c>
      <c r="C34" s="84">
        <f>C35</f>
        <v>0.5</v>
      </c>
      <c r="D34" s="84">
        <f>D35</f>
        <v>0.2</v>
      </c>
      <c r="E34" s="92">
        <f t="shared" si="0"/>
        <v>40</v>
      </c>
    </row>
    <row r="35" spans="1:5" ht="93.75" customHeight="1">
      <c r="A35" s="67" t="s">
        <v>217</v>
      </c>
      <c r="B35" s="67" t="s">
        <v>218</v>
      </c>
      <c r="C35" s="84">
        <f>C36</f>
        <v>0.5</v>
      </c>
      <c r="D35" s="84">
        <f>D36</f>
        <v>0.2</v>
      </c>
      <c r="E35" s="92">
        <f t="shared" si="0"/>
        <v>40</v>
      </c>
    </row>
    <row r="36" spans="1:5" ht="125.25" customHeight="1">
      <c r="A36" s="66" t="s">
        <v>211</v>
      </c>
      <c r="B36" s="66" t="s">
        <v>212</v>
      </c>
      <c r="C36" s="87">
        <v>0.5</v>
      </c>
      <c r="D36" s="87">
        <v>0.2</v>
      </c>
      <c r="E36" s="93">
        <f t="shared" si="0"/>
        <v>40</v>
      </c>
    </row>
    <row r="37" spans="1:5" ht="99.75">
      <c r="A37" s="67" t="s">
        <v>46</v>
      </c>
      <c r="B37" s="67" t="s">
        <v>266</v>
      </c>
      <c r="C37" s="84">
        <f aca="true" t="shared" si="1" ref="C37:D39">C38</f>
        <v>0</v>
      </c>
      <c r="D37" s="84">
        <f t="shared" si="1"/>
        <v>0</v>
      </c>
      <c r="E37" s="92" t="e">
        <f t="shared" si="0"/>
        <v>#DIV/0!</v>
      </c>
    </row>
    <row r="38" spans="1:5" ht="150">
      <c r="A38" s="66" t="s">
        <v>48</v>
      </c>
      <c r="B38" s="66" t="s">
        <v>267</v>
      </c>
      <c r="C38" s="87">
        <f t="shared" si="1"/>
        <v>0</v>
      </c>
      <c r="D38" s="87">
        <f t="shared" si="1"/>
        <v>0</v>
      </c>
      <c r="E38" s="93" t="e">
        <f t="shared" si="0"/>
        <v>#DIV/0!</v>
      </c>
    </row>
    <row r="39" spans="1:5" ht="150">
      <c r="A39" s="66" t="s">
        <v>264</v>
      </c>
      <c r="B39" s="66" t="s">
        <v>268</v>
      </c>
      <c r="C39" s="87">
        <f t="shared" si="1"/>
        <v>0</v>
      </c>
      <c r="D39" s="87">
        <f t="shared" si="1"/>
        <v>0</v>
      </c>
      <c r="E39" s="93" t="e">
        <f t="shared" si="0"/>
        <v>#DIV/0!</v>
      </c>
    </row>
    <row r="40" spans="1:5" ht="135">
      <c r="A40" s="66" t="s">
        <v>265</v>
      </c>
      <c r="B40" s="66" t="s">
        <v>269</v>
      </c>
      <c r="C40" s="87">
        <v>0</v>
      </c>
      <c r="D40" s="87">
        <v>0</v>
      </c>
      <c r="E40" s="93" t="e">
        <f t="shared" si="0"/>
        <v>#DIV/0!</v>
      </c>
    </row>
    <row r="41" spans="1:5" ht="57">
      <c r="A41" s="67" t="s">
        <v>274</v>
      </c>
      <c r="B41" s="67" t="s">
        <v>278</v>
      </c>
      <c r="C41" s="84">
        <f aca="true" t="shared" si="2" ref="C41:D43">C42</f>
        <v>0</v>
      </c>
      <c r="D41" s="84">
        <v>3.582</v>
      </c>
      <c r="E41" s="92" t="e">
        <f t="shared" si="0"/>
        <v>#DIV/0!</v>
      </c>
    </row>
    <row r="42" spans="1:5" ht="30">
      <c r="A42" s="66" t="s">
        <v>275</v>
      </c>
      <c r="B42" s="66" t="s">
        <v>279</v>
      </c>
      <c r="C42" s="87">
        <f t="shared" si="2"/>
        <v>0</v>
      </c>
      <c r="D42" s="87">
        <f t="shared" si="2"/>
        <v>3.582</v>
      </c>
      <c r="E42" s="93" t="e">
        <f t="shared" si="0"/>
        <v>#DIV/0!</v>
      </c>
    </row>
    <row r="43" spans="1:5" ht="30">
      <c r="A43" s="66" t="s">
        <v>276</v>
      </c>
      <c r="B43" s="66" t="s">
        <v>280</v>
      </c>
      <c r="C43" s="87">
        <f t="shared" si="2"/>
        <v>0</v>
      </c>
      <c r="D43" s="87">
        <f t="shared" si="2"/>
        <v>3.582</v>
      </c>
      <c r="E43" s="93" t="e">
        <f t="shared" si="0"/>
        <v>#DIV/0!</v>
      </c>
    </row>
    <row r="44" spans="1:5" ht="45">
      <c r="A44" s="66" t="s">
        <v>277</v>
      </c>
      <c r="B44" s="66" t="s">
        <v>281</v>
      </c>
      <c r="C44" s="87">
        <v>0</v>
      </c>
      <c r="D44" s="87">
        <v>3.582</v>
      </c>
      <c r="E44" s="93" t="e">
        <f t="shared" si="0"/>
        <v>#DIV/0!</v>
      </c>
    </row>
    <row r="45" spans="1:5" ht="34.5" customHeight="1">
      <c r="A45" s="64" t="s">
        <v>68</v>
      </c>
      <c r="B45" s="75" t="s">
        <v>205</v>
      </c>
      <c r="C45" s="84">
        <f>C46</f>
        <v>2353.98</v>
      </c>
      <c r="D45" s="84">
        <f>D46</f>
        <v>2353.1000000000004</v>
      </c>
      <c r="E45" s="92">
        <f t="shared" si="0"/>
        <v>99.96261650481314</v>
      </c>
    </row>
    <row r="46" spans="1:5" ht="48" customHeight="1">
      <c r="A46" s="67" t="s">
        <v>70</v>
      </c>
      <c r="B46" s="67" t="s">
        <v>110</v>
      </c>
      <c r="C46" s="84">
        <f>C47+C52+C55</f>
        <v>2353.98</v>
      </c>
      <c r="D46" s="84">
        <f>D47+D52+D55</f>
        <v>2353.1000000000004</v>
      </c>
      <c r="E46" s="92">
        <f t="shared" si="0"/>
        <v>99.96261650481314</v>
      </c>
    </row>
    <row r="47" spans="1:5" ht="28.5">
      <c r="A47" s="64" t="s">
        <v>235</v>
      </c>
      <c r="B47" s="65" t="s">
        <v>253</v>
      </c>
      <c r="C47" s="84">
        <f>C48+C50</f>
        <v>2138.3</v>
      </c>
      <c r="D47" s="84">
        <f>D48+D50</f>
        <v>2138.3</v>
      </c>
      <c r="E47" s="92">
        <f t="shared" si="0"/>
        <v>100</v>
      </c>
    </row>
    <row r="48" spans="1:5" ht="98.25" customHeight="1">
      <c r="A48" s="73" t="s">
        <v>271</v>
      </c>
      <c r="B48" s="72" t="s">
        <v>272</v>
      </c>
      <c r="C48" s="87">
        <f>C49</f>
        <v>2133</v>
      </c>
      <c r="D48" s="87">
        <f>D49</f>
        <v>2133</v>
      </c>
      <c r="E48" s="93">
        <f t="shared" si="0"/>
        <v>100</v>
      </c>
    </row>
    <row r="49" spans="1:5" ht="88.5" customHeight="1">
      <c r="A49" s="73" t="s">
        <v>270</v>
      </c>
      <c r="B49" s="72" t="s">
        <v>273</v>
      </c>
      <c r="C49" s="87">
        <v>2133</v>
      </c>
      <c r="D49" s="87">
        <v>2133</v>
      </c>
      <c r="E49" s="93">
        <f t="shared" si="0"/>
        <v>100</v>
      </c>
    </row>
    <row r="50" spans="1:5" ht="88.5" customHeight="1">
      <c r="A50" s="73" t="s">
        <v>286</v>
      </c>
      <c r="B50" s="72" t="s">
        <v>287</v>
      </c>
      <c r="C50" s="87">
        <v>5.3</v>
      </c>
      <c r="D50" s="87">
        <v>5.3</v>
      </c>
      <c r="E50" s="93">
        <v>100</v>
      </c>
    </row>
    <row r="51" spans="1:5" ht="88.5" customHeight="1">
      <c r="A51" s="73" t="s">
        <v>288</v>
      </c>
      <c r="B51" s="72" t="s">
        <v>289</v>
      </c>
      <c r="C51" s="87">
        <v>5.3</v>
      </c>
      <c r="D51" s="87">
        <v>5.3</v>
      </c>
      <c r="E51" s="93">
        <v>100</v>
      </c>
    </row>
    <row r="52" spans="1:5" ht="42.75">
      <c r="A52" s="64" t="s">
        <v>238</v>
      </c>
      <c r="B52" s="67" t="s">
        <v>254</v>
      </c>
      <c r="C52" s="84">
        <f>C53</f>
        <v>102</v>
      </c>
      <c r="D52" s="84">
        <f>D53</f>
        <v>102</v>
      </c>
      <c r="E52" s="92">
        <f t="shared" si="0"/>
        <v>100</v>
      </c>
    </row>
    <row r="53" spans="1:5" ht="86.25" customHeight="1">
      <c r="A53" s="74" t="s">
        <v>237</v>
      </c>
      <c r="B53" s="66" t="s">
        <v>167</v>
      </c>
      <c r="C53" s="87">
        <f>C54</f>
        <v>102</v>
      </c>
      <c r="D53" s="87">
        <f>D54</f>
        <v>102</v>
      </c>
      <c r="E53" s="93">
        <f t="shared" si="0"/>
        <v>100</v>
      </c>
    </row>
    <row r="54" spans="1:5" ht="77.25" customHeight="1">
      <c r="A54" s="74" t="s">
        <v>236</v>
      </c>
      <c r="B54" s="66" t="s">
        <v>213</v>
      </c>
      <c r="C54" s="87">
        <v>102</v>
      </c>
      <c r="D54" s="87">
        <v>102</v>
      </c>
      <c r="E54" s="93">
        <f t="shared" si="0"/>
        <v>100</v>
      </c>
    </row>
    <row r="55" spans="1:5" ht="28.5">
      <c r="A55" s="76" t="s">
        <v>255</v>
      </c>
      <c r="B55" s="75" t="s">
        <v>156</v>
      </c>
      <c r="C55" s="84">
        <f>C56</f>
        <v>113.68</v>
      </c>
      <c r="D55" s="84">
        <f>D56</f>
        <v>112.8</v>
      </c>
      <c r="E55" s="92">
        <f t="shared" si="0"/>
        <v>99.2258972554539</v>
      </c>
    </row>
    <row r="56" spans="1:5" ht="90">
      <c r="A56" s="77" t="s">
        <v>256</v>
      </c>
      <c r="B56" s="70" t="s">
        <v>257</v>
      </c>
      <c r="C56" s="87">
        <f>C57</f>
        <v>113.68</v>
      </c>
      <c r="D56" s="87">
        <f>D57</f>
        <v>112.8</v>
      </c>
      <c r="E56" s="93">
        <f t="shared" si="0"/>
        <v>99.2258972554539</v>
      </c>
    </row>
    <row r="57" spans="1:5" ht="45">
      <c r="A57" s="77" t="s">
        <v>258</v>
      </c>
      <c r="B57" s="70" t="s">
        <v>259</v>
      </c>
      <c r="C57" s="87">
        <v>113.68</v>
      </c>
      <c r="D57" s="87">
        <v>112.8</v>
      </c>
      <c r="E57" s="93">
        <f t="shared" si="0"/>
        <v>99.2258972554539</v>
      </c>
    </row>
    <row r="58" spans="1:5" ht="22.5" customHeight="1">
      <c r="A58" s="67"/>
      <c r="B58" s="65" t="s">
        <v>214</v>
      </c>
      <c r="C58" s="84">
        <f>C45+C11</f>
        <v>6723.110000000001</v>
      </c>
      <c r="D58" s="84">
        <f>D45+D11</f>
        <v>7023.258000000001</v>
      </c>
      <c r="E58" s="92">
        <f t="shared" si="0"/>
        <v>104.46442197137932</v>
      </c>
    </row>
    <row r="59" spans="1:5" ht="12.75" customHeight="1">
      <c r="A59" s="5"/>
      <c r="B59" s="6"/>
      <c r="C59" s="88"/>
      <c r="D59" s="6"/>
      <c r="E59" s="21"/>
    </row>
    <row r="60" spans="1:5" ht="13.5" customHeight="1">
      <c r="A60" s="7"/>
      <c r="B60" s="8"/>
      <c r="C60" s="88"/>
      <c r="D60" s="8"/>
      <c r="E60" s="9"/>
    </row>
    <row r="61" ht="12.75">
      <c r="C61" s="89"/>
    </row>
    <row r="62" ht="15.75">
      <c r="C62" s="90"/>
    </row>
    <row r="63" ht="12.75">
      <c r="C63" s="89"/>
    </row>
  </sheetData>
  <sheetProtection/>
  <mergeCells count="2">
    <mergeCell ref="A8:E8"/>
    <mergeCell ref="C4:E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97" t="s">
        <v>92</v>
      </c>
      <c r="C1" s="97"/>
      <c r="D1" s="1"/>
    </row>
    <row r="2" spans="2:3" ht="12.75" customHeight="1">
      <c r="B2" s="98"/>
      <c r="C2" s="98"/>
    </row>
    <row r="3" spans="2:3" ht="15" customHeight="1">
      <c r="B3" s="98"/>
      <c r="C3" s="98"/>
    </row>
    <row r="4" spans="2:3" ht="15" customHeight="1">
      <c r="B4" s="99"/>
      <c r="C4" s="99"/>
    </row>
    <row r="5" spans="1:3" ht="15.75" customHeight="1">
      <c r="A5" s="96" t="s">
        <v>196</v>
      </c>
      <c r="B5" s="96"/>
      <c r="C5" s="96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2018-12-27T04:40:48Z</cp:lastPrinted>
  <dcterms:created xsi:type="dcterms:W3CDTF">2007-03-16T06:38:42Z</dcterms:created>
  <dcterms:modified xsi:type="dcterms:W3CDTF">2022-01-27T09:51:34Z</dcterms:modified>
  <cp:category/>
  <cp:version/>
  <cp:contentType/>
  <cp:contentStatus/>
</cp:coreProperties>
</file>