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950" windowHeight="1275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<sst xmlns="http://schemas.openxmlformats.org/spreadsheetml/2006/main" count="327" uniqueCount="303">
  <si>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</si>
  <si>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</si>
  <si>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</si>
  <si>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</si>
  <si>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</si>
  <si>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</si>
  <si>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</si>
  <si>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</si>
  <si>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</si>
  <si>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</si>
  <si>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</si>
  <si>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</si>
  <si>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</si>
  <si>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</si>
  <si>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</si>
  <si>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</si>
  <si>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</si>
  <si>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</si>
  <si>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</si>
  <si>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</si>
  <si>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</si>
  <si>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</si>
  <si>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</si>
  <si>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</si>
  <si>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</si>
  <si>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</si>
  <si>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</si>
  <si>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</si>
  <si>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</si>
  <si>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</si>
  <si>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</si>
  <si>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</si>
  <si>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</si>
  <si>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</si>
  <si>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</si>
  <si>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</si>
  <si>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</si>
  <si>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</si>
  <si>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</si>
  <si>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</si>
  <si>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</si>
  <si>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</si>
  <si>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</si>
  <si>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</si>
  <si>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</si>
  <si>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</si>
  <si>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</si>
  <si>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</si>
  <si>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</si>
  <si>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</si>
  <si>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</si>
  <si>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</si>
  <si>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</si>
  <si>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</si>
  <si>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</si>
  <si>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</si>
  <si>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</si>
  <si>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</si>
  <si>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</si>
  <si>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</si>
  <si>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</si>
  <si>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</si>
  <si>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</si>
  <si>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</si>
  <si>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</si>
  <si>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</si>
  <si>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</si>
  <si>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</si>
  <si>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</si>
  <si>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</si>
  <si>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</si>
  <si>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</si>
  <si>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</si>
  <si>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</si>
  <si>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</si>
  <si>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</si>
  <si>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</si>
  <si>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</si>
  <si>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</si>
  <si>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</si>
  <si>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</si>
  <si>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</si>
  <si>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</si>
  <si>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</si>
  <si>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</si>
  <si>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</si>
  <si>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</si>
  <si>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</si>
  <si>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</si>
  <si>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</si>
  <si>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</si>
  <si>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</si>
  <si>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</si>
  <si>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</si>
  <si>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</si>
  <si>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</si>
  <si>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</si>
  <si>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</si>
  <si>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</si>
  <si>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</si>
  <si>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</si>
  <si>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</si>
  <si>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</si>
  <si>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</si>
  <si>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</si>
  <si>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</si>
  <si>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</si>
  <si>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</si>
  <si>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</si>
  <si>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</si>
  <si>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</si>
  <si>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</si>
  <si>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</si>
  <si>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</si>
  <si>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</si>
  <si>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</si>
  <si>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</si>
  <si>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</si>
  <si>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</si>
  <si>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</si>
  <si>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</si>
  <si>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</si>
  <si>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</si>
  <si>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</si>
  <si>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</si>
  <si>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</si>
  <si>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</si>
  <si>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</si>
  <si>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</si>
  <si>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</si>
  <si>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</si>
  <si>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</si>
  <si>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</si>
  <si>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</si>
  <si>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</si>
  <si>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</si>
  <si>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</si>
  <si>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</si>
  <si>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</si>
  <si>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</si>
  <si>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</si>
  <si>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</si>
  <si>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</si>
  <si>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</si>
  <si>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</si>
  <si>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</si>
  <si>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</si>
  <si>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</si>
  <si>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</si>
  <si>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</si>
  <si>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</si>
  <si>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</si>
  <si>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</si>
  <si>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</si>
  <si>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</si>
  <si>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</si>
  <si>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</si>
  <si>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</si>
  <si>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</si>
  <si>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</si>
  <si>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</si>
  <si>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</si>
  <si>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</si>
  <si>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</si>
  <si>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</si>
  <si>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</si>
  <si>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</si>
  <si>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</si>
  <si>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</si>
  <si>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</si>
  <si>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</si>
  <si>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</si>
  <si>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</si>
  <si>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</si>
  <si>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</si>
  <si>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</si>
  <si>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</si>
  <si>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</si>
  <si>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</si>
  <si>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</si>
  <si>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</si>
  <si>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</si>
  <si>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</si>
  <si>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</si>
  <si>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</si>
  <si>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</si>
  <si>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</si>
  <si>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</si>
  <si>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</si>
  <si>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</si>
  <si>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</si>
  <si>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</si>
  <si>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</si>
  <si>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</si>
  <si>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</si>
  <si>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</si>
  <si>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</si>
  <si>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</si>
  <si>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</si>
  <si>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</si>
  <si>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</si>
  <si>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</si>
  <si>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</si>
  <si>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</si>
  <si>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</si>
  <si>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</si>
  <si>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</si>
  <si>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</si>
  <si>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</si>
  <si>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</si>
  <si>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</si>
  <si>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</si>
  <si>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</si>
  <si>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</si>
  <si>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</si>
  <si>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</si>
  <si>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</si>
  <si>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</si>
  <si>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</si>
  <si>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</si>
  <si>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</si>
  <si>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</si>
  <si>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</si>
  <si>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</si>
  <si>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</si>
  <si>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Земельный налог с организаций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</si>
  <si>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</si>
  <si>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</si>
  <si>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</si>
  <si>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</si>
  <si>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</si>
  <si>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</si>
  <si>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Акцизы по подакцизным товарам (продукции), производимым на территории Российской Федерации
</t>
  </si>
  <si>
    <t>к решению Совета депутатов</t>
  </si>
  <si>
    <t>Чапаевского сельсовета</t>
  </si>
  <si>
    <t>000 2 02 10000 00 0000 150</t>
  </si>
  <si>
    <t>000 2 02 35118 00 0000 150</t>
  </si>
  <si>
    <t>000 2 02 30000 00 0000 150</t>
  </si>
  <si>
    <t>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</si>
  <si>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</si>
  <si>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</si>
  <si>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</si>
  <si>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</si>
  <si>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Дотации на выравнивание  бюджетной обеспеченности из бюджетов муниципальных районов , городских округов с внутригородским делением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</si>
  <si>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</si>
  <si>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бюджета субъекта РФ</t>
  </si>
  <si>
    <t>2022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</si>
  <si>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</si>
  <si>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</si>
  <si>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</si>
  <si>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</si>
  <si>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</si>
  <si>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</si>
  <si>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</si>
  <si>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</si>
  <si>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</si>
  <si>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</si>
  <si>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000 2 02 20000 00 0000 150</t>
  </si>
  <si>
    <t>Субсидии бюджетам на поддержку отрасли культуры</t>
  </si>
  <si>
    <t>000 2 02 25519 10 0000 150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</si>
  <si>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</si>
  <si>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</si>
  <si>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000 2 02 20216 00 0000 150</t>
  </si>
  <si>
    <t>Субсидии бюджетам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</si>
  <si>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</si>
  <si>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поддержку отрасли культуры</t>
  </si>
  <si>
    <t>000 2 02 25519 00 0000 150</t>
  </si>
  <si>
    <t>000 1 11 05020 00 0000 120</t>
  </si>
  <si>
    <t>000 1 11 05025 10 0000 120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</si>
  <si>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</si>
  <si>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закючение договоров аренды указанных земельных участков (за исключением земельных участков бюджетных и автономных учреждений)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</si>
  <si>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</si>
  <si>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</si>
  <si>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</si>
  <si>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</si>
  <si>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</si>
  <si>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0002 02 15001 00 0000 150</t>
  </si>
  <si>
    <t>0002 02 15001 10 0000 150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</si>
  <si>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</si>
  <si>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000 1 06 06030 00 0000 110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</si>
  <si>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</si>
  <si>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</si>
  <si>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000 2 02 35118 10 0000 150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</si>
  <si>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</si>
  <si>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</si>
  <si>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 xml:space="preserve">от 00.00.2021 г. № </t>
  </si>
  <si>
    <t xml:space="preserve">Поступление доходов в бюджет Чапаевского сельсовета Тюльганского района Оренбургской области на 2022 год и плановый период 2023-2024гг </t>
  </si>
  <si>
    <t>2023</t>
  </si>
  <si>
    <t>000 2 02 29999 00 0000 150</t>
  </si>
  <si>
    <t>000 2 02 29999 10 0000 150</t>
  </si>
  <si>
    <t>Прочие субсидии бюджетам сельских поселений</t>
  </si>
  <si>
    <t>000 1 06 06033 10 0000 110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</si>
  <si>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</si>
  <si>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</si>
  <si>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</si>
  <si>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</si>
  <si>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</si>
  <si>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</si>
  <si>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 xml:space="preserve">Дотации на выравнивание  бюджетной обеспеченности </t>
  </si>
  <si>
    <t>000 2 02 16001 10 0000 150</t>
  </si>
  <si>
    <t>000 2 02 16001 00 0000 150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</si>
  <si>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</si>
  <si>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Приложение №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</si>
</sst>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85" zoomScaleNormal="85" zoomScalePageLayoutView="0" workbookViewId="0" topLeftCell="A1">
      <selection activeCell="E62" sqref="E62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1.25390625" style="0" customWidth="1"/>
    <col min="4" max="4" width="11.375" style="0" customWidth="1"/>
    <col min="5" max="5" width="11.75390625" style="0" customWidth="1"/>
  </cols>
  <sheetData>
    <row r="1" spans="1:5" ht="15.75">
      <c r="A1" s="62"/>
      <c r="B1" s="62"/>
      <c r="C1" s="62"/>
      <c r="D1" s="62"/>
      <c r="E1" s="62"/>
    </row>
    <row r="2" spans="1:5" ht="15" customHeight="1">
      <c r="A2" s="63"/>
      <c r="B2" s="64"/>
      <c r="C2" s="65" t="s">
        <v>302</v>
      </c>
      <c r="D2" s="63"/>
      <c r="E2" s="63"/>
    </row>
    <row r="3" spans="1:5" ht="12.75" customHeight="1">
      <c r="A3" s="63"/>
      <c r="B3" s="58"/>
      <c r="C3" s="58" t="s">
        <v>233</v>
      </c>
      <c r="D3" s="63"/>
      <c r="E3" s="63"/>
    </row>
    <row r="4" spans="1:5" ht="15" customHeight="1">
      <c r="A4" s="63"/>
      <c r="B4" s="58"/>
      <c r="C4" s="58" t="s">
        <v>234</v>
      </c>
      <c r="D4" s="63"/>
      <c r="E4" s="63"/>
    </row>
    <row r="5" spans="1:5" ht="15" customHeight="1">
      <c r="A5" s="63"/>
      <c r="B5" s="59"/>
      <c r="C5" s="58" t="s">
        <v>285</v>
      </c>
      <c r="D5" s="63"/>
      <c r="E5" s="63"/>
    </row>
    <row r="6" spans="1:5" ht="17.25" customHeight="1">
      <c r="A6" s="63"/>
      <c r="B6" s="59"/>
      <c r="C6" s="59"/>
      <c r="D6" s="59"/>
      <c r="E6" s="58"/>
    </row>
    <row r="7" spans="1:5" ht="36" customHeight="1">
      <c r="A7" s="86" t="s">
        <v>286</v>
      </c>
      <c r="B7" s="86"/>
      <c r="C7" s="86"/>
      <c r="D7" s="86"/>
      <c r="E7" s="86"/>
    </row>
    <row r="8" spans="1:5" ht="15">
      <c r="A8" s="63"/>
      <c r="B8" s="63"/>
      <c r="C8" s="63"/>
      <c r="D8" s="63"/>
      <c r="E8" s="63" t="s">
        <v>0</v>
      </c>
    </row>
    <row r="9" spans="1:5" ht="78.75" customHeight="1">
      <c r="A9" s="52" t="s">
        <v>2</v>
      </c>
      <c r="B9" s="61" t="s">
        <v>1</v>
      </c>
      <c r="C9" s="61" t="s">
        <v>246</v>
      </c>
      <c r="D9" s="61" t="s">
        <v>287</v>
      </c>
      <c r="E9" s="52">
        <v>2024</v>
      </c>
    </row>
    <row r="10" spans="1:5" ht="36" customHeight="1">
      <c r="A10" s="70" t="s">
        <v>3</v>
      </c>
      <c r="B10" s="71" t="s">
        <v>238</v>
      </c>
      <c r="C10" s="66">
        <f>C11+C16+C22+C25+C33+C36+C40</f>
        <v>5850.99</v>
      </c>
      <c r="D10" s="66">
        <f>D11+D16+D22+D25+D33+D36</f>
        <v>5691.85</v>
      </c>
      <c r="E10" s="66">
        <f>E11+E16+E22+E25+E33+E36</f>
        <v>5788.05</v>
      </c>
    </row>
    <row r="11" spans="1:5" ht="31.5" customHeight="1">
      <c r="A11" s="70" t="s">
        <v>4</v>
      </c>
      <c r="B11" s="71" t="s">
        <v>5</v>
      </c>
      <c r="C11" s="66">
        <f>C12</f>
        <v>859</v>
      </c>
      <c r="D11" s="66">
        <f>D12</f>
        <v>913</v>
      </c>
      <c r="E11" s="66">
        <f>E12</f>
        <v>972</v>
      </c>
    </row>
    <row r="12" spans="1:5" ht="18.75" customHeight="1">
      <c r="A12" s="70" t="s">
        <v>10</v>
      </c>
      <c r="B12" s="71" t="s">
        <v>11</v>
      </c>
      <c r="C12" s="66">
        <f>C13+C14+C15</f>
        <v>859</v>
      </c>
      <c r="D12" s="66">
        <f>D13+D14+D15</f>
        <v>913</v>
      </c>
      <c r="E12" s="66">
        <f>E13+E14+E15</f>
        <v>972</v>
      </c>
    </row>
    <row r="13" spans="1:5" ht="126" customHeight="1">
      <c r="A13" s="72" t="s">
        <v>216</v>
      </c>
      <c r="B13" s="72" t="s">
        <v>215</v>
      </c>
      <c r="C13" s="67">
        <v>670</v>
      </c>
      <c r="D13" s="67">
        <v>717</v>
      </c>
      <c r="E13" s="67">
        <v>766</v>
      </c>
    </row>
    <row r="14" spans="1:5" ht="195">
      <c r="A14" s="75" t="s">
        <v>248</v>
      </c>
      <c r="B14" s="77" t="s">
        <v>249</v>
      </c>
      <c r="C14" s="75">
        <v>41</v>
      </c>
      <c r="D14" s="75">
        <v>42</v>
      </c>
      <c r="E14" s="75">
        <v>44</v>
      </c>
    </row>
    <row r="15" spans="1:5" ht="75">
      <c r="A15" s="72" t="s">
        <v>247</v>
      </c>
      <c r="B15" s="72" t="s">
        <v>250</v>
      </c>
      <c r="C15" s="67">
        <v>148</v>
      </c>
      <c r="D15" s="67">
        <v>154</v>
      </c>
      <c r="E15" s="67">
        <v>162</v>
      </c>
    </row>
    <row r="16" spans="1:5" ht="66" customHeight="1">
      <c r="A16" s="70" t="s">
        <v>219</v>
      </c>
      <c r="B16" s="73" t="s">
        <v>220</v>
      </c>
      <c r="C16" s="68">
        <f>C17</f>
        <v>657.99</v>
      </c>
      <c r="D16" s="68">
        <f>D17</f>
        <v>673.85</v>
      </c>
      <c r="E16" s="68">
        <f>E17</f>
        <v>688.0500000000001</v>
      </c>
    </row>
    <row r="17" spans="1:5" ht="64.5" customHeight="1">
      <c r="A17" s="70" t="s">
        <v>221</v>
      </c>
      <c r="B17" s="73" t="s">
        <v>232</v>
      </c>
      <c r="C17" s="67">
        <f>C18+C19+C20+C21</f>
        <v>657.99</v>
      </c>
      <c r="D17" s="67">
        <f>D18+D19+D20+D21</f>
        <v>673.85</v>
      </c>
      <c r="E17" s="67">
        <f>E18+E19+E20+E21</f>
        <v>688.0500000000001</v>
      </c>
    </row>
    <row r="18" spans="1:5" ht="127.5" customHeight="1">
      <c r="A18" s="74" t="s">
        <v>239</v>
      </c>
      <c r="B18" s="76" t="s">
        <v>223</v>
      </c>
      <c r="C18" s="67">
        <v>297.49</v>
      </c>
      <c r="D18" s="67">
        <v>301.48</v>
      </c>
      <c r="E18" s="67">
        <v>302.94</v>
      </c>
    </row>
    <row r="19" spans="1:5" ht="156" customHeight="1">
      <c r="A19" s="74" t="s">
        <v>240</v>
      </c>
      <c r="B19" s="72" t="s">
        <v>222</v>
      </c>
      <c r="C19" s="67">
        <v>1.65</v>
      </c>
      <c r="D19" s="67">
        <f>1.47+0.22</f>
        <v>1.69</v>
      </c>
      <c r="E19" s="67">
        <v>1.75</v>
      </c>
    </row>
    <row r="20" spans="1:5" ht="124.5" customHeight="1">
      <c r="A20" s="74" t="s">
        <v>241</v>
      </c>
      <c r="B20" s="72" t="s">
        <v>224</v>
      </c>
      <c r="C20" s="67">
        <v>396.15</v>
      </c>
      <c r="D20" s="67">
        <v>408.04</v>
      </c>
      <c r="E20" s="67">
        <v>422.24</v>
      </c>
    </row>
    <row r="21" spans="1:5" ht="120.75" customHeight="1">
      <c r="A21" s="74" t="s">
        <v>242</v>
      </c>
      <c r="B21" s="72" t="s">
        <v>231</v>
      </c>
      <c r="C21" s="67">
        <v>-37.3</v>
      </c>
      <c r="D21" s="67">
        <v>-37.36</v>
      </c>
      <c r="E21" s="67">
        <v>-38.88</v>
      </c>
    </row>
    <row r="22" spans="1:5" ht="28.5">
      <c r="A22" s="70" t="s">
        <v>15</v>
      </c>
      <c r="B22" s="73" t="s">
        <v>252</v>
      </c>
      <c r="C22" s="68">
        <f>C23</f>
        <v>901</v>
      </c>
      <c r="D22" s="68">
        <f>D23</f>
        <v>920</v>
      </c>
      <c r="E22" s="68">
        <f>E23</f>
        <v>941</v>
      </c>
    </row>
    <row r="23" spans="1:5" ht="28.5">
      <c r="A23" s="70" t="s">
        <v>19</v>
      </c>
      <c r="B23" s="73" t="s">
        <v>20</v>
      </c>
      <c r="C23" s="68">
        <v>901</v>
      </c>
      <c r="D23" s="68">
        <v>920</v>
      </c>
      <c r="E23" s="68">
        <v>941</v>
      </c>
    </row>
    <row r="24" spans="1:5" ht="15">
      <c r="A24" s="74" t="s">
        <v>251</v>
      </c>
      <c r="B24" s="72" t="s">
        <v>20</v>
      </c>
      <c r="C24" s="67">
        <v>901</v>
      </c>
      <c r="D24" s="67">
        <v>920</v>
      </c>
      <c r="E24" s="67">
        <v>941</v>
      </c>
    </row>
    <row r="25" spans="1:5" ht="19.5" customHeight="1">
      <c r="A25" s="70" t="s">
        <v>21</v>
      </c>
      <c r="B25" s="71" t="s">
        <v>253</v>
      </c>
      <c r="C25" s="66">
        <f>C26+C28</f>
        <v>3066</v>
      </c>
      <c r="D25" s="66">
        <f>D26+D28</f>
        <v>3068</v>
      </c>
      <c r="E25" s="66">
        <f>E26+E28</f>
        <v>3070</v>
      </c>
    </row>
    <row r="26" spans="1:5" ht="31.5" customHeight="1">
      <c r="A26" s="70" t="s">
        <v>206</v>
      </c>
      <c r="B26" s="71" t="s">
        <v>208</v>
      </c>
      <c r="C26" s="66">
        <f>C27</f>
        <v>77</v>
      </c>
      <c r="D26" s="66">
        <f>D27</f>
        <v>77</v>
      </c>
      <c r="E26" s="66">
        <f>E27</f>
        <v>77</v>
      </c>
    </row>
    <row r="27" spans="1:5" ht="80.25" customHeight="1">
      <c r="A27" s="74" t="s">
        <v>207</v>
      </c>
      <c r="B27" s="78" t="s">
        <v>244</v>
      </c>
      <c r="C27" s="69">
        <v>77</v>
      </c>
      <c r="D27" s="69">
        <v>77</v>
      </c>
      <c r="E27" s="69">
        <v>77</v>
      </c>
    </row>
    <row r="28" spans="1:5" ht="22.5" customHeight="1">
      <c r="A28" s="70" t="s">
        <v>209</v>
      </c>
      <c r="B28" s="71" t="s">
        <v>210</v>
      </c>
      <c r="C28" s="66">
        <f>C29+C31</f>
        <v>2989</v>
      </c>
      <c r="D28" s="66">
        <f>D29+D31</f>
        <v>2991</v>
      </c>
      <c r="E28" s="66">
        <f>E29+E31</f>
        <v>2993</v>
      </c>
    </row>
    <row r="29" spans="1:5" ht="19.5" customHeight="1">
      <c r="A29" s="74" t="s">
        <v>279</v>
      </c>
      <c r="B29" s="76" t="s">
        <v>225</v>
      </c>
      <c r="C29" s="69">
        <f>C30</f>
        <v>842</v>
      </c>
      <c r="D29" s="69">
        <f>D30</f>
        <v>843</v>
      </c>
      <c r="E29" s="69">
        <f>E30</f>
        <v>844</v>
      </c>
    </row>
    <row r="30" spans="1:5" ht="60" customHeight="1">
      <c r="A30" s="74" t="s">
        <v>291</v>
      </c>
      <c r="B30" s="76" t="s">
        <v>226</v>
      </c>
      <c r="C30" s="69">
        <v>842</v>
      </c>
      <c r="D30" s="69">
        <v>843</v>
      </c>
      <c r="E30" s="69">
        <v>844</v>
      </c>
    </row>
    <row r="31" spans="1:5" ht="19.5" customHeight="1">
      <c r="A31" s="74" t="s">
        <v>227</v>
      </c>
      <c r="B31" s="76" t="s">
        <v>229</v>
      </c>
      <c r="C31" s="69">
        <f>C32</f>
        <v>2147</v>
      </c>
      <c r="D31" s="69">
        <f>D32</f>
        <v>2148</v>
      </c>
      <c r="E31" s="69">
        <f>E32</f>
        <v>2149</v>
      </c>
    </row>
    <row r="32" spans="1:5" ht="60.75" customHeight="1">
      <c r="A32" s="74" t="s">
        <v>228</v>
      </c>
      <c r="B32" s="76" t="s">
        <v>230</v>
      </c>
      <c r="C32" s="69">
        <v>2147</v>
      </c>
      <c r="D32" s="69">
        <v>2148</v>
      </c>
      <c r="E32" s="69">
        <v>2149</v>
      </c>
    </row>
    <row r="33" spans="1:5" ht="36.75" customHeight="1">
      <c r="A33" s="70" t="s">
        <v>23</v>
      </c>
      <c r="B33" s="71" t="s">
        <v>254</v>
      </c>
      <c r="C33" s="66">
        <f aca="true" t="shared" si="0" ref="C33:E34">C34</f>
        <v>1</v>
      </c>
      <c r="D33" s="66">
        <f t="shared" si="0"/>
        <v>1</v>
      </c>
      <c r="E33" s="66">
        <f t="shared" si="0"/>
        <v>1</v>
      </c>
    </row>
    <row r="34" spans="1:5" ht="93.75" customHeight="1">
      <c r="A34" s="73" t="s">
        <v>217</v>
      </c>
      <c r="B34" s="73" t="s">
        <v>218</v>
      </c>
      <c r="C34" s="66">
        <f t="shared" si="0"/>
        <v>1</v>
      </c>
      <c r="D34" s="66">
        <f t="shared" si="0"/>
        <v>1</v>
      </c>
      <c r="E34" s="66">
        <f t="shared" si="0"/>
        <v>1</v>
      </c>
    </row>
    <row r="35" spans="1:5" ht="125.25" customHeight="1">
      <c r="A35" s="72" t="s">
        <v>211</v>
      </c>
      <c r="B35" s="72" t="s">
        <v>212</v>
      </c>
      <c r="C35" s="69">
        <v>1</v>
      </c>
      <c r="D35" s="69">
        <v>1</v>
      </c>
      <c r="E35" s="69">
        <v>1</v>
      </c>
    </row>
    <row r="36" spans="1:5" ht="57">
      <c r="A36" s="73" t="s">
        <v>46</v>
      </c>
      <c r="B36" s="73" t="s">
        <v>47</v>
      </c>
      <c r="C36" s="66">
        <f>C37</f>
        <v>116</v>
      </c>
      <c r="D36" s="66">
        <f aca="true" t="shared" si="1" ref="D36:E38">D37</f>
        <v>116</v>
      </c>
      <c r="E36" s="66">
        <f t="shared" si="1"/>
        <v>116</v>
      </c>
    </row>
    <row r="37" spans="1:5" ht="150">
      <c r="A37" s="72" t="s">
        <v>48</v>
      </c>
      <c r="B37" s="72" t="s">
        <v>269</v>
      </c>
      <c r="C37" s="69">
        <f>C38</f>
        <v>116</v>
      </c>
      <c r="D37" s="69">
        <f t="shared" si="1"/>
        <v>116</v>
      </c>
      <c r="E37" s="69">
        <f t="shared" si="1"/>
        <v>116</v>
      </c>
    </row>
    <row r="38" spans="1:5" ht="150">
      <c r="A38" s="72" t="s">
        <v>267</v>
      </c>
      <c r="B38" s="72" t="s">
        <v>270</v>
      </c>
      <c r="C38" s="69">
        <f>C39</f>
        <v>116</v>
      </c>
      <c r="D38" s="69">
        <f t="shared" si="1"/>
        <v>116</v>
      </c>
      <c r="E38" s="69">
        <f t="shared" si="1"/>
        <v>116</v>
      </c>
    </row>
    <row r="39" spans="1:5" ht="135">
      <c r="A39" s="72" t="s">
        <v>268</v>
      </c>
      <c r="B39" s="72" t="s">
        <v>278</v>
      </c>
      <c r="C39" s="69">
        <v>116</v>
      </c>
      <c r="D39" s="69">
        <v>116</v>
      </c>
      <c r="E39" s="69">
        <v>116</v>
      </c>
    </row>
    <row r="40" spans="1:5" ht="28.5">
      <c r="A40" s="73" t="s">
        <v>293</v>
      </c>
      <c r="B40" s="73" t="s">
        <v>292</v>
      </c>
      <c r="C40" s="66">
        <f>C41</f>
        <v>250</v>
      </c>
      <c r="D40" s="66">
        <v>0</v>
      </c>
      <c r="E40" s="66">
        <v>0</v>
      </c>
    </row>
    <row r="41" spans="1:5" ht="15">
      <c r="A41" s="72" t="s">
        <v>295</v>
      </c>
      <c r="B41" s="72" t="s">
        <v>294</v>
      </c>
      <c r="C41" s="69">
        <f>C42</f>
        <v>250</v>
      </c>
      <c r="D41" s="69">
        <v>0</v>
      </c>
      <c r="E41" s="69">
        <v>0</v>
      </c>
    </row>
    <row r="42" spans="1:5" ht="45">
      <c r="A42" s="72" t="s">
        <v>297</v>
      </c>
      <c r="B42" s="72" t="s">
        <v>296</v>
      </c>
      <c r="C42" s="69">
        <v>250</v>
      </c>
      <c r="D42" s="69">
        <v>0</v>
      </c>
      <c r="E42" s="69">
        <v>0</v>
      </c>
    </row>
    <row r="43" spans="1:16" ht="34.5" customHeight="1">
      <c r="A43" s="70" t="s">
        <v>68</v>
      </c>
      <c r="B43" s="81" t="s">
        <v>205</v>
      </c>
      <c r="C43" s="66">
        <f>C44</f>
        <v>3759.068</v>
      </c>
      <c r="D43" s="66">
        <f>D44</f>
        <v>2461.7000000000003</v>
      </c>
      <c r="E43" s="66">
        <f>E44</f>
        <v>3043.9</v>
      </c>
      <c r="P43" s="84"/>
    </row>
    <row r="44" spans="1:16" ht="48" customHeight="1">
      <c r="A44" s="73" t="s">
        <v>70</v>
      </c>
      <c r="B44" s="73" t="s">
        <v>110</v>
      </c>
      <c r="C44" s="66">
        <f>C45+C59+C50+C62</f>
        <v>3759.068</v>
      </c>
      <c r="D44" s="66">
        <f>D45+D59+D50+D62</f>
        <v>2461.7000000000003</v>
      </c>
      <c r="E44" s="66">
        <f>E45+E59+E50+E62</f>
        <v>3043.9</v>
      </c>
      <c r="P44" s="84"/>
    </row>
    <row r="45" spans="1:5" ht="28.5">
      <c r="A45" s="70" t="s">
        <v>235</v>
      </c>
      <c r="B45" s="71" t="s">
        <v>255</v>
      </c>
      <c r="C45" s="66">
        <f>C46+C48</f>
        <v>2603</v>
      </c>
      <c r="D45" s="66">
        <f aca="true" t="shared" si="2" ref="C45:E46">D46</f>
        <v>2257</v>
      </c>
      <c r="E45" s="66">
        <f t="shared" si="2"/>
        <v>2243</v>
      </c>
    </row>
    <row r="46" spans="1:5" ht="30">
      <c r="A46" s="79" t="s">
        <v>276</v>
      </c>
      <c r="B46" s="78" t="s">
        <v>298</v>
      </c>
      <c r="C46" s="69">
        <f t="shared" si="2"/>
        <v>2518</v>
      </c>
      <c r="D46" s="69">
        <f t="shared" si="2"/>
        <v>2257</v>
      </c>
      <c r="E46" s="69">
        <f t="shared" si="2"/>
        <v>2243</v>
      </c>
    </row>
    <row r="47" spans="1:5" ht="60">
      <c r="A47" s="79" t="s">
        <v>277</v>
      </c>
      <c r="B47" s="78" t="s">
        <v>245</v>
      </c>
      <c r="C47" s="69">
        <v>2518</v>
      </c>
      <c r="D47" s="69">
        <v>2257</v>
      </c>
      <c r="E47" s="69">
        <v>2243</v>
      </c>
    </row>
    <row r="48" spans="1:5" ht="75">
      <c r="A48" s="79" t="s">
        <v>300</v>
      </c>
      <c r="B48" s="78" t="s">
        <v>243</v>
      </c>
      <c r="C48" s="69">
        <v>85</v>
      </c>
      <c r="D48" s="69">
        <v>0</v>
      </c>
      <c r="E48" s="69">
        <v>0</v>
      </c>
    </row>
    <row r="49" spans="1:5" ht="81" customHeight="1">
      <c r="A49" s="79" t="s">
        <v>299</v>
      </c>
      <c r="B49" s="85" t="s">
        <v>301</v>
      </c>
      <c r="C49" s="69">
        <v>85</v>
      </c>
      <c r="D49" s="69">
        <v>0</v>
      </c>
      <c r="E49" s="69">
        <v>0</v>
      </c>
    </row>
    <row r="50" spans="1:5" ht="42.75">
      <c r="A50" s="82" t="s">
        <v>257</v>
      </c>
      <c r="B50" s="71" t="s">
        <v>264</v>
      </c>
      <c r="C50" s="66">
        <f>C51+C55+C53+C57</f>
        <v>954.868</v>
      </c>
      <c r="D50" s="66">
        <f>D51+D55+D53</f>
        <v>0</v>
      </c>
      <c r="E50" s="66">
        <f>E57</f>
        <v>592.4</v>
      </c>
    </row>
    <row r="51" spans="1:5" ht="150">
      <c r="A51" s="79" t="s">
        <v>262</v>
      </c>
      <c r="B51" s="78" t="s">
        <v>263</v>
      </c>
      <c r="C51" s="69">
        <f>C52</f>
        <v>0</v>
      </c>
      <c r="D51" s="69">
        <v>0</v>
      </c>
      <c r="E51" s="69">
        <f>E52</f>
        <v>0</v>
      </c>
    </row>
    <row r="52" spans="1:5" ht="150">
      <c r="A52" s="79" t="s">
        <v>261</v>
      </c>
      <c r="B52" s="78" t="s">
        <v>260</v>
      </c>
      <c r="C52" s="69">
        <v>0</v>
      </c>
      <c r="D52" s="69">
        <v>0</v>
      </c>
      <c r="E52" s="69">
        <v>0</v>
      </c>
    </row>
    <row r="53" spans="1:5" ht="120">
      <c r="A53" s="79" t="s">
        <v>283</v>
      </c>
      <c r="B53" s="78" t="s">
        <v>284</v>
      </c>
      <c r="C53" s="69">
        <f>C54</f>
        <v>55</v>
      </c>
      <c r="D53" s="69">
        <f>D54</f>
        <v>0</v>
      </c>
      <c r="E53" s="69">
        <f>E54</f>
        <v>0</v>
      </c>
    </row>
    <row r="54" spans="1:5" ht="120">
      <c r="A54" s="79" t="s">
        <v>280</v>
      </c>
      <c r="B54" s="78" t="s">
        <v>281</v>
      </c>
      <c r="C54" s="69">
        <v>55</v>
      </c>
      <c r="D54" s="69">
        <v>0</v>
      </c>
      <c r="E54" s="69">
        <v>0</v>
      </c>
    </row>
    <row r="55" spans="1:5" ht="30">
      <c r="A55" s="79" t="s">
        <v>266</v>
      </c>
      <c r="B55" s="78" t="s">
        <v>258</v>
      </c>
      <c r="C55" s="69">
        <f>C56</f>
        <v>0</v>
      </c>
      <c r="D55" s="69">
        <f>D56</f>
        <v>0</v>
      </c>
      <c r="E55" s="69">
        <f>E56</f>
        <v>0</v>
      </c>
    </row>
    <row r="56" spans="1:5" ht="45">
      <c r="A56" s="79" t="s">
        <v>259</v>
      </c>
      <c r="B56" s="78" t="s">
        <v>265</v>
      </c>
      <c r="C56" s="69">
        <v>0</v>
      </c>
      <c r="D56" s="69">
        <v>0</v>
      </c>
      <c r="E56" s="69">
        <v>0</v>
      </c>
    </row>
    <row r="57" spans="1:5" ht="15">
      <c r="A57" s="79" t="s">
        <v>288</v>
      </c>
      <c r="B57" s="78" t="s">
        <v>86</v>
      </c>
      <c r="C57" s="69">
        <f>C58</f>
        <v>899.868</v>
      </c>
      <c r="D57" s="69">
        <f>D58</f>
        <v>0</v>
      </c>
      <c r="E57" s="69">
        <f>E58</f>
        <v>592.4</v>
      </c>
    </row>
    <row r="58" spans="1:5" ht="30">
      <c r="A58" s="79" t="s">
        <v>289</v>
      </c>
      <c r="B58" s="78" t="s">
        <v>290</v>
      </c>
      <c r="C58" s="69">
        <v>899.868</v>
      </c>
      <c r="D58" s="69">
        <v>0</v>
      </c>
      <c r="E58" s="69">
        <v>592.4</v>
      </c>
    </row>
    <row r="59" spans="1:5" ht="42.75">
      <c r="A59" s="70" t="s">
        <v>237</v>
      </c>
      <c r="B59" s="73" t="s">
        <v>256</v>
      </c>
      <c r="C59" s="66">
        <f aca="true" t="shared" si="3" ref="C59:E60">C60</f>
        <v>104.8</v>
      </c>
      <c r="D59" s="66">
        <f t="shared" si="3"/>
        <v>108.3</v>
      </c>
      <c r="E59" s="66">
        <f t="shared" si="3"/>
        <v>112.1</v>
      </c>
    </row>
    <row r="60" spans="1:5" ht="60">
      <c r="A60" s="80" t="s">
        <v>236</v>
      </c>
      <c r="B60" s="72" t="s">
        <v>167</v>
      </c>
      <c r="C60" s="69">
        <f t="shared" si="3"/>
        <v>104.8</v>
      </c>
      <c r="D60" s="69">
        <f t="shared" si="3"/>
        <v>108.3</v>
      </c>
      <c r="E60" s="69">
        <f t="shared" si="3"/>
        <v>112.1</v>
      </c>
    </row>
    <row r="61" spans="1:5" ht="60">
      <c r="A61" s="80" t="s">
        <v>282</v>
      </c>
      <c r="B61" s="72" t="s">
        <v>213</v>
      </c>
      <c r="C61" s="69">
        <v>104.8</v>
      </c>
      <c r="D61" s="69">
        <v>108.3</v>
      </c>
      <c r="E61" s="69">
        <v>112.1</v>
      </c>
    </row>
    <row r="62" spans="1:5" ht="28.5">
      <c r="A62" s="83" t="s">
        <v>271</v>
      </c>
      <c r="B62" s="73" t="s">
        <v>156</v>
      </c>
      <c r="C62" s="66">
        <f aca="true" t="shared" si="4" ref="C62:E63">C63</f>
        <v>96.4</v>
      </c>
      <c r="D62" s="66">
        <f t="shared" si="4"/>
        <v>96.4</v>
      </c>
      <c r="E62" s="66">
        <f t="shared" si="4"/>
        <v>96.4</v>
      </c>
    </row>
    <row r="63" spans="1:5" ht="36.75" customHeight="1">
      <c r="A63" s="80" t="s">
        <v>272</v>
      </c>
      <c r="B63" s="72" t="s">
        <v>275</v>
      </c>
      <c r="C63" s="69">
        <f t="shared" si="4"/>
        <v>96.4</v>
      </c>
      <c r="D63" s="69">
        <f t="shared" si="4"/>
        <v>96.4</v>
      </c>
      <c r="E63" s="69">
        <f t="shared" si="4"/>
        <v>96.4</v>
      </c>
    </row>
    <row r="64" spans="1:5" ht="45">
      <c r="A64" s="80" t="s">
        <v>273</v>
      </c>
      <c r="B64" s="72" t="s">
        <v>274</v>
      </c>
      <c r="C64" s="69">
        <v>96.4</v>
      </c>
      <c r="D64" s="69">
        <v>96.4</v>
      </c>
      <c r="E64" s="69">
        <v>96.4</v>
      </c>
    </row>
    <row r="65" spans="1:5" ht="14.25">
      <c r="A65" s="73"/>
      <c r="B65" s="71" t="s">
        <v>214</v>
      </c>
      <c r="C65" s="66">
        <f>C43+C10</f>
        <v>9610.058</v>
      </c>
      <c r="D65" s="66">
        <f>D43+D10</f>
        <v>8153.550000000001</v>
      </c>
      <c r="E65" s="66">
        <f>E43+E10</f>
        <v>8831.95</v>
      </c>
    </row>
    <row r="66" spans="1:5" ht="12.75" customHeight="1">
      <c r="A66" s="5"/>
      <c r="B66" s="6"/>
      <c r="C66" s="60"/>
      <c r="D66" s="6"/>
      <c r="E66" s="21"/>
    </row>
    <row r="67" spans="1:5" ht="13.5" customHeight="1">
      <c r="A67" s="7"/>
      <c r="B67" s="8"/>
      <c r="C67" s="60"/>
      <c r="D67" s="8"/>
      <c r="E67" s="9"/>
    </row>
    <row r="68" ht="12.75">
      <c r="C68" s="6"/>
    </row>
    <row r="69" ht="15.75">
      <c r="C69" s="8"/>
    </row>
    <row r="70" ht="12.75">
      <c r="C70" s="6"/>
    </row>
  </sheetData>
  <sheetProtection/>
  <mergeCells count="1"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88" t="s">
        <v>92</v>
      </c>
      <c r="C1" s="88"/>
      <c r="D1" s="1"/>
    </row>
    <row r="2" spans="2:3" ht="12.75" customHeight="1">
      <c r="B2" s="89"/>
      <c r="C2" s="89"/>
    </row>
    <row r="3" spans="2:3" ht="15" customHeight="1">
      <c r="B3" s="89"/>
      <c r="C3" s="89"/>
    </row>
    <row r="4" spans="2:3" ht="15" customHeight="1">
      <c r="B4" s="90"/>
      <c r="C4" s="90"/>
    </row>
    <row r="5" spans="1:3" ht="15.75" customHeight="1">
      <c r="A5" s="87" t="s">
        <v>196</v>
      </c>
      <c r="B5" s="87"/>
      <c r="C5" s="87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2021-11-16T09:29:20Z</cp:lastPrinted>
  <dcterms:created xsi:type="dcterms:W3CDTF">2007-03-16T06:38:42Z</dcterms:created>
  <dcterms:modified xsi:type="dcterms:W3CDTF">2021-12-17T04:40:13Z</dcterms:modified>
  <cp:category/>
  <cp:version/>
  <cp:contentType/>
  <cp:contentStatus/>
</cp:coreProperties>
</file>