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605" windowHeight="1297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<sst xmlns="http://schemas.openxmlformats.org/spreadsheetml/2006/main" count="680" uniqueCount="190">
  <si>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</si>
  <si>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</si>
  <si>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</si>
  <si>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</si>
  <si>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</si>
  <si>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</si>
  <si>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</si>
  <si>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</si>
  <si>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</si>
  <si>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</si>
  <si>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</si>
  <si>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</si>
  <si>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</si>
  <si>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</si>
  <si>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</si>
  <si>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</si>
  <si>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</si>
  <si>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</si>
  <si>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</si>
  <si>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</si>
  <si>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</si>
  <si>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</si>
  <si>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</si>
  <si>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</si>
  <si>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121</t>
  </si>
  <si>
    <t>540</t>
  </si>
  <si>
    <t>244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</si>
  <si>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</si>
  <si>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</si>
  <si>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</si>
  <si>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</si>
  <si>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</si>
  <si>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</si>
  <si>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</si>
  <si>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</si>
  <si>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</si>
  <si>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</si>
  <si>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</si>
  <si>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</si>
  <si>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</si>
  <si>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</si>
  <si>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</si>
  <si>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</si>
  <si>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</si>
  <si>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</si>
  <si>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</si>
  <si>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</si>
  <si>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</si>
  <si>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</si>
  <si>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</si>
  <si>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</si>
  <si>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</si>
  <si>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</si>
  <si>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</si>
  <si>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</si>
  <si>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</si>
  <si>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</si>
  <si>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</si>
  <si>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</si>
  <si>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</si>
  <si>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</si>
  <si>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</si>
  <si>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</si>
  <si>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</si>
  <si>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</si>
  <si>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</si>
  <si>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</si>
  <si>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</si>
  <si>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</si>
  <si>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</si>
  <si>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</si>
  <si>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</si>
  <si>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</si>
  <si>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</si>
  <si>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</si>
  <si>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</si>
  <si>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</si>
  <si>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</si>
  <si>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</si>
  <si>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</si>
  <si>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</si>
  <si>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</si>
  <si>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</si>
  <si>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</si>
  <si>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</si>
  <si>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</si>
  <si>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</si>
  <si>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</si>
  <si>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</si>
  <si>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</si>
  <si>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</si>
  <si>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</si>
  <si>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</si>
  <si>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</si>
  <si>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</si>
  <si>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Муниципальная программа"Социально-экономическое развитие территории МО на 2020-2025гг"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</si>
  <si>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</si>
  <si>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</si>
  <si>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</si>
  <si>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</si>
  <si>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</si>
  <si>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</si>
  <si>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</si>
  <si>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</si>
  <si>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</si>
  <si>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600</t>
  </si>
  <si>
    <t>633</t>
  </si>
  <si>
    <t xml:space="preserve">              </t>
  </si>
  <si>
    <t>Чапаевский сельсовет</t>
  </si>
  <si>
    <t>630</t>
  </si>
  <si>
    <t>5000300000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</si>
  <si>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</si>
  <si>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</si>
  <si>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</si>
  <si>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Коммунальное хозяйство</t>
  </si>
  <si>
    <t>Молодежная политика</t>
  </si>
  <si>
    <t>Физическая культура и спорт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</si>
  <si>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</si>
  <si>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</si>
  <si>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</si>
  <si>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</si>
  <si>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</si>
  <si>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</si>
  <si>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</si>
  <si>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</si>
  <si>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</si>
  <si>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</si>
  <si>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</si>
  <si>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</si>
  <si>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</si>
  <si>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</si>
  <si>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</si>
  <si>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830</t>
  </si>
  <si>
    <t>831</t>
  </si>
  <si>
    <t>РЗ</t>
  </si>
  <si>
    <t>ПР</t>
  </si>
  <si>
    <t>ЦСР</t>
  </si>
  <si>
    <t>ВР</t>
  </si>
  <si>
    <t>%</t>
  </si>
  <si>
    <t>Утверждено</t>
  </si>
  <si>
    <t>Исполнено</t>
  </si>
  <si>
    <t>Основное мероприятие"Обеспечение функций главы МО"</t>
  </si>
  <si>
    <t>Основное мероприятие"Обеспечение функций местной администрации"</t>
  </si>
  <si>
    <t>5000200011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</si>
  <si>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</si>
  <si>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5001400114</t>
  </si>
  <si>
    <t>5002700121</t>
  </si>
  <si>
    <t>Осуществление внешнего муниципального финансового контроля</t>
  </si>
  <si>
    <t>5001500115</t>
  </si>
  <si>
    <t>Резервные фонды</t>
  </si>
  <si>
    <t>Резервный фонд местной администрации</t>
  </si>
  <si>
    <t>5000300012</t>
  </si>
  <si>
    <t>Резервные средства</t>
  </si>
  <si>
    <t>870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</si>
  <si>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</si>
  <si>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</si>
  <si>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Другие вопросы в области национальной безопасности и правоохранительной деятельности</t>
  </si>
  <si>
    <t>Основные мероприятия "Профилактика правонарушений правового и информационно-организационного  характера"</t>
  </si>
  <si>
    <t>5200100000</t>
  </si>
  <si>
    <t>Поддержка добровольной народной дружины Чапаевского сельсовета</t>
  </si>
  <si>
    <t>5200100128</t>
  </si>
  <si>
    <t>5000400013</t>
  </si>
  <si>
    <t>Закупка энергетических ресурсов</t>
  </si>
  <si>
    <t>247</t>
  </si>
  <si>
    <t>5000500014</t>
  </si>
  <si>
    <t>Основное мероприятие "Публикация информационных материалов по вопросам развития малого предпринимательства"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</si>
  <si>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</si>
  <si>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</si>
  <si>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</si>
  <si>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</si>
  <si>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 xml:space="preserve">Основное мероприятие "Подготовка документов для внесения сведений о границах в Единый государственный реестр </t>
  </si>
  <si>
    <t>5400200000</t>
  </si>
  <si>
    <t>Внесение сведений о границах территориальных зон в ЕГРН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</si>
  <si>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</si>
  <si>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</si>
  <si>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</si>
  <si>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5000600015</t>
  </si>
  <si>
    <t>5000700016</t>
  </si>
  <si>
    <t>5000800017</t>
  </si>
  <si>
    <t>5001000019</t>
  </si>
  <si>
    <t>5001200112</t>
  </si>
  <si>
    <t>5001300113</t>
  </si>
  <si>
    <t>5000900018</t>
  </si>
  <si>
    <t>Уплата налога на имущество и земельного налога</t>
  </si>
  <si>
    <t>851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</si>
  <si>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</si>
  <si>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Обустройство площадок по наколению и транспортированию твердых коммунальных отходов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</si>
  <si>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</si>
  <si>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№4
к решению Совета депутатов
Чапаевского сельсовета
от 00.00.2022 №</t>
  </si>
  <si>
    <t>Распределение бюджетных ассигнований бюджета Чапаевского сельсовета по разделам, подразделам, целевым статьям (муниципальным программам Тюльганского района), группам и подгруппам видов расходов классификации расходов, исполнение за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</si>
</sst>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/>
    </xf>
    <xf numFmtId="186" fontId="3" fillId="32" borderId="10" xfId="0" applyNumberFormat="1" applyFont="1" applyFill="1" applyBorder="1" applyAlignment="1">
      <alignment horizontal="right" vertical="center"/>
    </xf>
    <xf numFmtId="186" fontId="2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6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/>
    </xf>
    <xf numFmtId="0" fontId="4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SheetLayoutView="100" zoomScalePageLayoutView="0" workbookViewId="0" topLeftCell="A173">
      <selection activeCell="F2" sqref="F2:H6"/>
    </sheetView>
  </sheetViews>
  <sheetFormatPr defaultColWidth="9.00390625" defaultRowHeight="12.75"/>
  <cols>
    <col min="1" max="1" width="41.25390625" style="26" customWidth="1"/>
    <col min="2" max="2" width="3.125" style="38" customWidth="1"/>
    <col min="3" max="3" width="2.625" style="38" customWidth="1"/>
    <col min="4" max="4" width="14.25390625" style="38" customWidth="1"/>
    <col min="5" max="5" width="7.625" style="26" customWidth="1"/>
    <col min="6" max="6" width="10.125" style="26" customWidth="1"/>
    <col min="7" max="7" width="11.375" style="26" customWidth="1"/>
    <col min="8" max="8" width="9.625" style="27" customWidth="1"/>
    <col min="9" max="16384" width="9.125" style="26" customWidth="1"/>
  </cols>
  <sheetData>
    <row r="1" ht="15.75">
      <c r="A1" s="26" t="s">
        <v>53</v>
      </c>
    </row>
    <row r="2" spans="1:8" ht="15.75">
      <c r="A2" s="26" t="s">
        <v>53</v>
      </c>
      <c r="F2" s="42" t="s">
        <v>188</v>
      </c>
      <c r="G2" s="43"/>
      <c r="H2" s="43"/>
    </row>
    <row r="3" spans="6:8" ht="15.75">
      <c r="F3" s="43"/>
      <c r="G3" s="43"/>
      <c r="H3" s="43"/>
    </row>
    <row r="4" spans="6:8" ht="15.75">
      <c r="F4" s="43"/>
      <c r="G4" s="43"/>
      <c r="H4" s="43"/>
    </row>
    <row r="5" spans="6:8" ht="15.75">
      <c r="F5" s="43"/>
      <c r="G5" s="43"/>
      <c r="H5" s="43"/>
    </row>
    <row r="6" spans="4:8" ht="15.75">
      <c r="D6" s="39"/>
      <c r="F6" s="43"/>
      <c r="G6" s="43"/>
      <c r="H6" s="43"/>
    </row>
    <row r="7" spans="4:7" ht="14.25" customHeight="1" hidden="1">
      <c r="D7" s="39"/>
      <c r="E7" s="28"/>
      <c r="F7" s="28"/>
      <c r="G7" s="28"/>
    </row>
    <row r="8" spans="4:7" ht="15.75" hidden="1">
      <c r="D8" s="39"/>
      <c r="E8" s="28"/>
      <c r="F8" s="28"/>
      <c r="G8" s="28"/>
    </row>
    <row r="9" spans="4:7" ht="15.75" hidden="1">
      <c r="D9" s="39"/>
      <c r="E9" s="28"/>
      <c r="F9" s="28"/>
      <c r="G9" s="28"/>
    </row>
    <row r="10" spans="1:8" ht="54" customHeight="1">
      <c r="A10" s="44" t="s">
        <v>189</v>
      </c>
      <c r="B10" s="44"/>
      <c r="C10" s="44"/>
      <c r="D10" s="44"/>
      <c r="E10" s="44"/>
      <c r="F10" s="44"/>
      <c r="G10" s="44"/>
      <c r="H10" s="44"/>
    </row>
    <row r="11" spans="1:8" ht="52.5" customHeight="1">
      <c r="A11" s="45" t="s">
        <v>18</v>
      </c>
      <c r="B11" s="45" t="s">
        <v>134</v>
      </c>
      <c r="C11" s="45" t="s">
        <v>135</v>
      </c>
      <c r="D11" s="45" t="s">
        <v>136</v>
      </c>
      <c r="E11" s="45" t="s">
        <v>137</v>
      </c>
      <c r="F11" s="46" t="s">
        <v>17</v>
      </c>
      <c r="G11" s="47"/>
      <c r="H11" s="48" t="s">
        <v>138</v>
      </c>
    </row>
    <row r="12" spans="1:8" ht="51.75" customHeight="1">
      <c r="A12" s="45"/>
      <c r="B12" s="45"/>
      <c r="C12" s="45"/>
      <c r="D12" s="45"/>
      <c r="E12" s="45"/>
      <c r="F12" s="25" t="s">
        <v>139</v>
      </c>
      <c r="G12" s="25" t="s">
        <v>140</v>
      </c>
      <c r="H12" s="49"/>
    </row>
    <row r="13" spans="1:8" ht="15.75">
      <c r="A13" s="9" t="s">
        <v>108</v>
      </c>
      <c r="B13" s="9"/>
      <c r="C13" s="9"/>
      <c r="D13" s="9"/>
      <c r="E13" s="9"/>
      <c r="F13" s="37">
        <f>F14+F59+F71+F86+F113+F142+F149+F166</f>
        <v>8766.436000000002</v>
      </c>
      <c r="G13" s="37">
        <f>G14+G59+G71+G86+G113+G142+G149+G166</f>
        <v>8250.697</v>
      </c>
      <c r="H13" s="34">
        <f>G13/F13*100</f>
        <v>94.11689083226067</v>
      </c>
    </row>
    <row r="14" spans="1:8" ht="28.5">
      <c r="A14" s="1" t="s">
        <v>12</v>
      </c>
      <c r="B14" s="2" t="s">
        <v>0</v>
      </c>
      <c r="C14" s="2"/>
      <c r="D14" s="5"/>
      <c r="E14" s="5"/>
      <c r="F14" s="29">
        <f>F15+F23+F47+F53</f>
        <v>2206.2490000000003</v>
      </c>
      <c r="G14" s="29">
        <f>G15+G23+G47+G53</f>
        <v>2191.159</v>
      </c>
      <c r="H14" s="34">
        <f aca="true" t="shared" si="0" ref="H14:H68">G14/F14*100</f>
        <v>99.31603368432121</v>
      </c>
    </row>
    <row r="15" spans="1:8" ht="48" customHeight="1">
      <c r="A15" s="1" t="s">
        <v>9</v>
      </c>
      <c r="B15" s="2" t="s">
        <v>0</v>
      </c>
      <c r="C15" s="2" t="s">
        <v>1</v>
      </c>
      <c r="D15" s="3"/>
      <c r="E15" s="3"/>
      <c r="F15" s="29">
        <f aca="true" t="shared" si="1" ref="F15:G19">F16</f>
        <v>521.1</v>
      </c>
      <c r="G15" s="29">
        <f t="shared" si="1"/>
        <v>520.952</v>
      </c>
      <c r="H15" s="34">
        <f t="shared" si="0"/>
        <v>99.97159854154673</v>
      </c>
    </row>
    <row r="16" spans="1:8" ht="81" customHeight="1">
      <c r="A16" s="4" t="s">
        <v>127</v>
      </c>
      <c r="B16" s="5" t="s">
        <v>0</v>
      </c>
      <c r="C16" s="5" t="s">
        <v>1</v>
      </c>
      <c r="D16" s="5" t="s">
        <v>78</v>
      </c>
      <c r="E16" s="5"/>
      <c r="F16" s="30">
        <f t="shared" si="1"/>
        <v>521.1</v>
      </c>
      <c r="G16" s="30">
        <f t="shared" si="1"/>
        <v>520.952</v>
      </c>
      <c r="H16" s="35">
        <f t="shared" si="0"/>
        <v>99.97159854154673</v>
      </c>
    </row>
    <row r="17" spans="1:8" ht="30">
      <c r="A17" s="6" t="s">
        <v>141</v>
      </c>
      <c r="B17" s="5" t="s">
        <v>0</v>
      </c>
      <c r="C17" s="5" t="s">
        <v>1</v>
      </c>
      <c r="D17" s="5" t="s">
        <v>79</v>
      </c>
      <c r="E17" s="3"/>
      <c r="F17" s="30">
        <f t="shared" si="1"/>
        <v>521.1</v>
      </c>
      <c r="G17" s="30">
        <f t="shared" si="1"/>
        <v>520.952</v>
      </c>
      <c r="H17" s="35">
        <f t="shared" si="0"/>
        <v>99.97159854154673</v>
      </c>
    </row>
    <row r="18" spans="1:8" ht="15.75">
      <c r="A18" s="4" t="s">
        <v>10</v>
      </c>
      <c r="B18" s="5" t="s">
        <v>0</v>
      </c>
      <c r="C18" s="5" t="s">
        <v>1</v>
      </c>
      <c r="D18" s="5" t="s">
        <v>80</v>
      </c>
      <c r="E18" s="5"/>
      <c r="F18" s="30">
        <f t="shared" si="1"/>
        <v>521.1</v>
      </c>
      <c r="G18" s="30">
        <f t="shared" si="1"/>
        <v>520.952</v>
      </c>
      <c r="H18" s="35">
        <f t="shared" si="0"/>
        <v>99.97159854154673</v>
      </c>
    </row>
    <row r="19" spans="1:8" ht="103.5" customHeight="1">
      <c r="A19" s="7" t="s">
        <v>39</v>
      </c>
      <c r="B19" s="3" t="s">
        <v>0</v>
      </c>
      <c r="C19" s="3" t="s">
        <v>1</v>
      </c>
      <c r="D19" s="3" t="s">
        <v>80</v>
      </c>
      <c r="E19" s="3" t="s">
        <v>30</v>
      </c>
      <c r="F19" s="30">
        <f t="shared" si="1"/>
        <v>521.1</v>
      </c>
      <c r="G19" s="30">
        <f t="shared" si="1"/>
        <v>520.952</v>
      </c>
      <c r="H19" s="35">
        <f t="shared" si="0"/>
        <v>99.97159854154673</v>
      </c>
    </row>
    <row r="20" spans="1:8" ht="33" customHeight="1">
      <c r="A20" s="6" t="s">
        <v>40</v>
      </c>
      <c r="B20" s="3" t="s">
        <v>0</v>
      </c>
      <c r="C20" s="3" t="s">
        <v>1</v>
      </c>
      <c r="D20" s="3" t="s">
        <v>80</v>
      </c>
      <c r="E20" s="3" t="s">
        <v>31</v>
      </c>
      <c r="F20" s="30">
        <f>F21+F22</f>
        <v>521.1</v>
      </c>
      <c r="G20" s="30">
        <f>G21+G22</f>
        <v>520.952</v>
      </c>
      <c r="H20" s="35">
        <f t="shared" si="0"/>
        <v>99.97159854154673</v>
      </c>
    </row>
    <row r="21" spans="1:8" ht="47.25" customHeight="1">
      <c r="A21" s="8" t="s">
        <v>41</v>
      </c>
      <c r="B21" s="3" t="s">
        <v>0</v>
      </c>
      <c r="C21" s="3" t="s">
        <v>1</v>
      </c>
      <c r="D21" s="3" t="s">
        <v>80</v>
      </c>
      <c r="E21" s="3" t="s">
        <v>24</v>
      </c>
      <c r="F21" s="30">
        <v>400.5</v>
      </c>
      <c r="G21" s="30">
        <v>400.447</v>
      </c>
      <c r="H21" s="35">
        <f t="shared" si="0"/>
        <v>99.98676654182273</v>
      </c>
    </row>
    <row r="22" spans="1:11" ht="61.5" customHeight="1">
      <c r="A22" s="8" t="s">
        <v>75</v>
      </c>
      <c r="B22" s="3" t="s">
        <v>0</v>
      </c>
      <c r="C22" s="3" t="s">
        <v>1</v>
      </c>
      <c r="D22" s="3" t="s">
        <v>80</v>
      </c>
      <c r="E22" s="3" t="s">
        <v>74</v>
      </c>
      <c r="F22" s="30">
        <v>120.6</v>
      </c>
      <c r="G22" s="30">
        <v>120.505</v>
      </c>
      <c r="H22" s="35">
        <f t="shared" si="0"/>
        <v>99.9212271973466</v>
      </c>
      <c r="K22" s="26" t="s">
        <v>107</v>
      </c>
    </row>
    <row r="23" spans="1:8" ht="69.75" customHeight="1">
      <c r="A23" s="1" t="s">
        <v>11</v>
      </c>
      <c r="B23" s="2" t="s">
        <v>0</v>
      </c>
      <c r="C23" s="2" t="s">
        <v>2</v>
      </c>
      <c r="D23" s="3"/>
      <c r="E23" s="3"/>
      <c r="F23" s="29">
        <f>F24</f>
        <v>1645.3490000000002</v>
      </c>
      <c r="G23" s="29">
        <f>G24</f>
        <v>1631.407</v>
      </c>
      <c r="H23" s="34">
        <f t="shared" si="0"/>
        <v>99.15264177995063</v>
      </c>
    </row>
    <row r="24" spans="1:8" ht="75">
      <c r="A24" s="4" t="s">
        <v>128</v>
      </c>
      <c r="B24" s="5" t="s">
        <v>0</v>
      </c>
      <c r="C24" s="5" t="s">
        <v>2</v>
      </c>
      <c r="D24" s="3" t="s">
        <v>78</v>
      </c>
      <c r="E24" s="3"/>
      <c r="F24" s="30">
        <f>F25+F39+F43</f>
        <v>1645.3490000000002</v>
      </c>
      <c r="G24" s="30">
        <f>G25+G39+G43</f>
        <v>1631.407</v>
      </c>
      <c r="H24" s="35">
        <f t="shared" si="0"/>
        <v>99.15264177995063</v>
      </c>
    </row>
    <row r="25" spans="1:8" ht="30">
      <c r="A25" s="6" t="s">
        <v>142</v>
      </c>
      <c r="B25" s="5" t="s">
        <v>0</v>
      </c>
      <c r="C25" s="5" t="s">
        <v>2</v>
      </c>
      <c r="D25" s="3" t="s">
        <v>81</v>
      </c>
      <c r="E25" s="3"/>
      <c r="F25" s="30">
        <f>F26</f>
        <v>1570.699</v>
      </c>
      <c r="G25" s="30">
        <f>G26</f>
        <v>1556.7569999999998</v>
      </c>
      <c r="H25" s="35">
        <f t="shared" si="0"/>
        <v>99.11236971564887</v>
      </c>
    </row>
    <row r="26" spans="1:8" ht="15.75">
      <c r="A26" s="12" t="s">
        <v>4</v>
      </c>
      <c r="B26" s="5" t="s">
        <v>0</v>
      </c>
      <c r="C26" s="5" t="s">
        <v>2</v>
      </c>
      <c r="D26" s="3" t="s">
        <v>143</v>
      </c>
      <c r="E26" s="3"/>
      <c r="F26" s="30">
        <f>F27+F31+F35</f>
        <v>1570.699</v>
      </c>
      <c r="G26" s="30">
        <f>G27+G31+G35</f>
        <v>1556.7569999999998</v>
      </c>
      <c r="H26" s="35">
        <f t="shared" si="0"/>
        <v>99.11236971564887</v>
      </c>
    </row>
    <row r="27" spans="1:8" ht="105">
      <c r="A27" s="7" t="s">
        <v>39</v>
      </c>
      <c r="B27" s="5" t="s">
        <v>0</v>
      </c>
      <c r="C27" s="5" t="s">
        <v>2</v>
      </c>
      <c r="D27" s="3" t="s">
        <v>143</v>
      </c>
      <c r="E27" s="3" t="s">
        <v>30</v>
      </c>
      <c r="F27" s="30">
        <f>F28</f>
        <v>652.45</v>
      </c>
      <c r="G27" s="30">
        <f>G28</f>
        <v>652.431</v>
      </c>
      <c r="H27" s="35">
        <f t="shared" si="0"/>
        <v>99.99708789945589</v>
      </c>
    </row>
    <row r="28" spans="1:8" ht="30">
      <c r="A28" s="6" t="s">
        <v>40</v>
      </c>
      <c r="B28" s="5" t="s">
        <v>0</v>
      </c>
      <c r="C28" s="5" t="s">
        <v>2</v>
      </c>
      <c r="D28" s="3" t="s">
        <v>143</v>
      </c>
      <c r="E28" s="3" t="s">
        <v>31</v>
      </c>
      <c r="F28" s="30">
        <f>F29+F30</f>
        <v>652.45</v>
      </c>
      <c r="G28" s="30">
        <f>G29+G30</f>
        <v>652.431</v>
      </c>
      <c r="H28" s="35">
        <f t="shared" si="0"/>
        <v>99.99708789945589</v>
      </c>
    </row>
    <row r="29" spans="1:8" ht="45">
      <c r="A29" s="8" t="s">
        <v>41</v>
      </c>
      <c r="B29" s="5" t="s">
        <v>0</v>
      </c>
      <c r="C29" s="5" t="s">
        <v>2</v>
      </c>
      <c r="D29" s="3" t="s">
        <v>143</v>
      </c>
      <c r="E29" s="3" t="s">
        <v>24</v>
      </c>
      <c r="F29" s="30">
        <v>503.05</v>
      </c>
      <c r="G29" s="30">
        <v>503.037</v>
      </c>
      <c r="H29" s="35">
        <f t="shared" si="0"/>
        <v>99.99741576384056</v>
      </c>
    </row>
    <row r="30" spans="1:8" ht="71.25" customHeight="1">
      <c r="A30" s="8" t="s">
        <v>75</v>
      </c>
      <c r="B30" s="5" t="s">
        <v>0</v>
      </c>
      <c r="C30" s="5" t="s">
        <v>2</v>
      </c>
      <c r="D30" s="3" t="s">
        <v>143</v>
      </c>
      <c r="E30" s="3" t="s">
        <v>74</v>
      </c>
      <c r="F30" s="30">
        <v>149.4</v>
      </c>
      <c r="G30" s="30">
        <v>149.394</v>
      </c>
      <c r="H30" s="35">
        <f t="shared" si="0"/>
        <v>99.99598393574297</v>
      </c>
    </row>
    <row r="31" spans="1:8" ht="30">
      <c r="A31" s="6" t="s">
        <v>42</v>
      </c>
      <c r="B31" s="3" t="s">
        <v>0</v>
      </c>
      <c r="C31" s="3" t="s">
        <v>2</v>
      </c>
      <c r="D31" s="3" t="s">
        <v>143</v>
      </c>
      <c r="E31" s="3" t="s">
        <v>32</v>
      </c>
      <c r="F31" s="30">
        <f>F32</f>
        <v>801.249</v>
      </c>
      <c r="G31" s="30">
        <f>G32</f>
        <v>788.812</v>
      </c>
      <c r="H31" s="35">
        <f t="shared" si="0"/>
        <v>98.44779837478737</v>
      </c>
    </row>
    <row r="32" spans="1:8" ht="45">
      <c r="A32" s="6" t="s">
        <v>43</v>
      </c>
      <c r="B32" s="3" t="s">
        <v>0</v>
      </c>
      <c r="C32" s="3" t="s">
        <v>2</v>
      </c>
      <c r="D32" s="3" t="s">
        <v>143</v>
      </c>
      <c r="E32" s="3" t="s">
        <v>33</v>
      </c>
      <c r="F32" s="30">
        <f>F33+F34</f>
        <v>801.249</v>
      </c>
      <c r="G32" s="30">
        <f>G33+G34</f>
        <v>788.812</v>
      </c>
      <c r="H32" s="35">
        <f t="shared" si="0"/>
        <v>98.44779837478737</v>
      </c>
    </row>
    <row r="33" spans="1:8" ht="45">
      <c r="A33" s="6" t="s">
        <v>58</v>
      </c>
      <c r="B33" s="3" t="s">
        <v>0</v>
      </c>
      <c r="C33" s="3" t="s">
        <v>2</v>
      </c>
      <c r="D33" s="3" t="s">
        <v>143</v>
      </c>
      <c r="E33" s="3" t="s">
        <v>47</v>
      </c>
      <c r="F33" s="30">
        <v>136.249</v>
      </c>
      <c r="G33" s="30">
        <v>127.905</v>
      </c>
      <c r="H33" s="35">
        <f t="shared" si="0"/>
        <v>93.87591835536409</v>
      </c>
    </row>
    <row r="34" spans="1:8" ht="30">
      <c r="A34" s="6" t="s">
        <v>42</v>
      </c>
      <c r="B34" s="3" t="s">
        <v>0</v>
      </c>
      <c r="C34" s="3" t="s">
        <v>2</v>
      </c>
      <c r="D34" s="3" t="s">
        <v>143</v>
      </c>
      <c r="E34" s="3" t="s">
        <v>26</v>
      </c>
      <c r="F34" s="30">
        <v>665</v>
      </c>
      <c r="G34" s="30">
        <v>660.907</v>
      </c>
      <c r="H34" s="35">
        <f t="shared" si="0"/>
        <v>99.3845112781955</v>
      </c>
    </row>
    <row r="35" spans="1:8" ht="15.75">
      <c r="A35" s="6" t="s">
        <v>36</v>
      </c>
      <c r="B35" s="3" t="s">
        <v>0</v>
      </c>
      <c r="C35" s="3" t="s">
        <v>2</v>
      </c>
      <c r="D35" s="3" t="s">
        <v>143</v>
      </c>
      <c r="E35" s="3" t="s">
        <v>34</v>
      </c>
      <c r="F35" s="30">
        <f>F36</f>
        <v>117</v>
      </c>
      <c r="G35" s="30">
        <f>G36</f>
        <v>115.514</v>
      </c>
      <c r="H35" s="35">
        <f t="shared" si="0"/>
        <v>98.72991452991454</v>
      </c>
    </row>
    <row r="36" spans="1:8" ht="15.75">
      <c r="A36" s="6" t="s">
        <v>45</v>
      </c>
      <c r="B36" s="3" t="s">
        <v>0</v>
      </c>
      <c r="C36" s="3" t="s">
        <v>2</v>
      </c>
      <c r="D36" s="3" t="s">
        <v>143</v>
      </c>
      <c r="E36" s="3" t="s">
        <v>35</v>
      </c>
      <c r="F36" s="30">
        <f>F38+F37</f>
        <v>117</v>
      </c>
      <c r="G36" s="30">
        <v>115.514</v>
      </c>
      <c r="H36" s="35">
        <f t="shared" si="0"/>
        <v>98.72991452991454</v>
      </c>
    </row>
    <row r="37" spans="1:8" ht="30">
      <c r="A37" s="6" t="s">
        <v>183</v>
      </c>
      <c r="B37" s="3" t="s">
        <v>0</v>
      </c>
      <c r="C37" s="3" t="s">
        <v>2</v>
      </c>
      <c r="D37" s="3" t="s">
        <v>143</v>
      </c>
      <c r="E37" s="3" t="s">
        <v>184</v>
      </c>
      <c r="F37" s="30">
        <v>14</v>
      </c>
      <c r="G37" s="30">
        <v>12.753</v>
      </c>
      <c r="H37" s="35">
        <v>91.1</v>
      </c>
    </row>
    <row r="38" spans="1:8" ht="15.75">
      <c r="A38" s="6" t="s">
        <v>59</v>
      </c>
      <c r="B38" s="3" t="s">
        <v>0</v>
      </c>
      <c r="C38" s="3" t="s">
        <v>2</v>
      </c>
      <c r="D38" s="3" t="s">
        <v>143</v>
      </c>
      <c r="E38" s="3" t="s">
        <v>54</v>
      </c>
      <c r="F38" s="30">
        <v>103</v>
      </c>
      <c r="G38" s="30">
        <v>102.761</v>
      </c>
      <c r="H38" s="35">
        <f t="shared" si="0"/>
        <v>99.76796116504853</v>
      </c>
    </row>
    <row r="39" spans="1:8" ht="120">
      <c r="A39" s="4" t="s">
        <v>144</v>
      </c>
      <c r="B39" s="3" t="s">
        <v>0</v>
      </c>
      <c r="C39" s="3" t="s">
        <v>2</v>
      </c>
      <c r="D39" s="3" t="s">
        <v>82</v>
      </c>
      <c r="E39" s="3"/>
      <c r="F39" s="30">
        <f aca="true" t="shared" si="2" ref="F39:G41">F40</f>
        <v>34.2</v>
      </c>
      <c r="G39" s="30">
        <f t="shared" si="2"/>
        <v>34.2</v>
      </c>
      <c r="H39" s="35">
        <f t="shared" si="0"/>
        <v>100</v>
      </c>
    </row>
    <row r="40" spans="1:10" ht="105">
      <c r="A40" s="12" t="s">
        <v>83</v>
      </c>
      <c r="B40" s="3" t="s">
        <v>0</v>
      </c>
      <c r="C40" s="3" t="s">
        <v>2</v>
      </c>
      <c r="D40" s="3" t="s">
        <v>145</v>
      </c>
      <c r="E40" s="3"/>
      <c r="F40" s="30">
        <f t="shared" si="2"/>
        <v>34.2</v>
      </c>
      <c r="G40" s="30">
        <f t="shared" si="2"/>
        <v>34.2</v>
      </c>
      <c r="H40" s="35">
        <f t="shared" si="0"/>
        <v>100</v>
      </c>
      <c r="J40" s="3"/>
    </row>
    <row r="41" spans="1:8" ht="15.75">
      <c r="A41" s="6" t="s">
        <v>37</v>
      </c>
      <c r="B41" s="5" t="s">
        <v>0</v>
      </c>
      <c r="C41" s="5" t="s">
        <v>2</v>
      </c>
      <c r="D41" s="3" t="s">
        <v>145</v>
      </c>
      <c r="E41" s="5" t="s">
        <v>38</v>
      </c>
      <c r="F41" s="30">
        <f t="shared" si="2"/>
        <v>34.2</v>
      </c>
      <c r="G41" s="30">
        <f t="shared" si="2"/>
        <v>34.2</v>
      </c>
      <c r="H41" s="35">
        <f t="shared" si="0"/>
        <v>100</v>
      </c>
    </row>
    <row r="42" spans="1:8" ht="15.75">
      <c r="A42" s="8" t="s">
        <v>14</v>
      </c>
      <c r="B42" s="3" t="s">
        <v>0</v>
      </c>
      <c r="C42" s="3" t="s">
        <v>2</v>
      </c>
      <c r="D42" s="3" t="s">
        <v>145</v>
      </c>
      <c r="E42" s="3" t="s">
        <v>25</v>
      </c>
      <c r="F42" s="30">
        <v>34.2</v>
      </c>
      <c r="G42" s="30">
        <v>34.2</v>
      </c>
      <c r="H42" s="35">
        <f t="shared" si="0"/>
        <v>100</v>
      </c>
    </row>
    <row r="43" spans="1:8" ht="120">
      <c r="A43" s="8" t="s">
        <v>84</v>
      </c>
      <c r="B43" s="3" t="s">
        <v>0</v>
      </c>
      <c r="C43" s="3" t="s">
        <v>2</v>
      </c>
      <c r="D43" s="3" t="s">
        <v>85</v>
      </c>
      <c r="E43" s="3"/>
      <c r="F43" s="30">
        <f aca="true" t="shared" si="3" ref="F43:G45">F44</f>
        <v>40.45</v>
      </c>
      <c r="G43" s="30">
        <f t="shared" si="3"/>
        <v>40.45</v>
      </c>
      <c r="H43" s="35">
        <f t="shared" si="0"/>
        <v>100</v>
      </c>
    </row>
    <row r="44" spans="1:8" ht="30">
      <c r="A44" s="8" t="s">
        <v>86</v>
      </c>
      <c r="B44" s="3" t="s">
        <v>0</v>
      </c>
      <c r="C44" s="3" t="s">
        <v>2</v>
      </c>
      <c r="D44" s="3" t="s">
        <v>146</v>
      </c>
      <c r="E44" s="3"/>
      <c r="F44" s="30">
        <f t="shared" si="3"/>
        <v>40.45</v>
      </c>
      <c r="G44" s="30">
        <f t="shared" si="3"/>
        <v>40.45</v>
      </c>
      <c r="H44" s="35">
        <f t="shared" si="0"/>
        <v>100</v>
      </c>
    </row>
    <row r="45" spans="1:8" ht="15.75">
      <c r="A45" s="8" t="s">
        <v>37</v>
      </c>
      <c r="B45" s="3" t="s">
        <v>0</v>
      </c>
      <c r="C45" s="3" t="s">
        <v>2</v>
      </c>
      <c r="D45" s="3" t="s">
        <v>146</v>
      </c>
      <c r="E45" s="3" t="s">
        <v>38</v>
      </c>
      <c r="F45" s="30">
        <f t="shared" si="3"/>
        <v>40.45</v>
      </c>
      <c r="G45" s="30">
        <f t="shared" si="3"/>
        <v>40.45</v>
      </c>
      <c r="H45" s="35">
        <f t="shared" si="0"/>
        <v>100</v>
      </c>
    </row>
    <row r="46" spans="1:8" ht="15.75">
      <c r="A46" s="8" t="s">
        <v>14</v>
      </c>
      <c r="B46" s="3" t="s">
        <v>0</v>
      </c>
      <c r="C46" s="3" t="s">
        <v>2</v>
      </c>
      <c r="D46" s="3" t="s">
        <v>146</v>
      </c>
      <c r="E46" s="3" t="s">
        <v>25</v>
      </c>
      <c r="F46" s="30">
        <v>40.45</v>
      </c>
      <c r="G46" s="30">
        <v>40.45</v>
      </c>
      <c r="H46" s="35">
        <f t="shared" si="0"/>
        <v>100</v>
      </c>
    </row>
    <row r="47" spans="1:8" ht="57">
      <c r="A47" s="1" t="s">
        <v>60</v>
      </c>
      <c r="B47" s="2" t="s">
        <v>0</v>
      </c>
      <c r="C47" s="2" t="s">
        <v>49</v>
      </c>
      <c r="D47" s="2"/>
      <c r="E47" s="2"/>
      <c r="F47" s="29">
        <f aca="true" t="shared" si="4" ref="F47:G51">F48</f>
        <v>38.8</v>
      </c>
      <c r="G47" s="29">
        <f t="shared" si="4"/>
        <v>38.8</v>
      </c>
      <c r="H47" s="34">
        <f t="shared" si="0"/>
        <v>100</v>
      </c>
    </row>
    <row r="48" spans="1:8" ht="75">
      <c r="A48" s="4" t="s">
        <v>127</v>
      </c>
      <c r="B48" s="5" t="s">
        <v>0</v>
      </c>
      <c r="C48" s="5" t="s">
        <v>49</v>
      </c>
      <c r="D48" s="5" t="s">
        <v>78</v>
      </c>
      <c r="E48" s="5"/>
      <c r="F48" s="30">
        <f t="shared" si="4"/>
        <v>38.8</v>
      </c>
      <c r="G48" s="30">
        <f t="shared" si="4"/>
        <v>38.8</v>
      </c>
      <c r="H48" s="35">
        <f t="shared" si="0"/>
        <v>100</v>
      </c>
    </row>
    <row r="49" spans="1:8" ht="105">
      <c r="A49" s="8" t="s">
        <v>88</v>
      </c>
      <c r="B49" s="3" t="s">
        <v>0</v>
      </c>
      <c r="C49" s="3" t="s">
        <v>49</v>
      </c>
      <c r="D49" s="3" t="s">
        <v>87</v>
      </c>
      <c r="E49" s="3"/>
      <c r="F49" s="30">
        <f t="shared" si="4"/>
        <v>38.8</v>
      </c>
      <c r="G49" s="30">
        <f t="shared" si="4"/>
        <v>38.8</v>
      </c>
      <c r="H49" s="35">
        <f t="shared" si="0"/>
        <v>100</v>
      </c>
    </row>
    <row r="50" spans="1:8" ht="30">
      <c r="A50" s="8" t="s">
        <v>147</v>
      </c>
      <c r="B50" s="3" t="s">
        <v>0</v>
      </c>
      <c r="C50" s="3" t="s">
        <v>49</v>
      </c>
      <c r="D50" s="3" t="s">
        <v>148</v>
      </c>
      <c r="E50" s="3"/>
      <c r="F50" s="30">
        <f t="shared" si="4"/>
        <v>38.8</v>
      </c>
      <c r="G50" s="30">
        <f t="shared" si="4"/>
        <v>38.8</v>
      </c>
      <c r="H50" s="35">
        <f t="shared" si="0"/>
        <v>100</v>
      </c>
    </row>
    <row r="51" spans="1:8" ht="15.75">
      <c r="A51" s="6" t="s">
        <v>37</v>
      </c>
      <c r="B51" s="3" t="s">
        <v>0</v>
      </c>
      <c r="C51" s="3" t="s">
        <v>49</v>
      </c>
      <c r="D51" s="3" t="s">
        <v>148</v>
      </c>
      <c r="E51" s="3" t="s">
        <v>38</v>
      </c>
      <c r="F51" s="30">
        <f t="shared" si="4"/>
        <v>38.8</v>
      </c>
      <c r="G51" s="30">
        <f t="shared" si="4"/>
        <v>38.8</v>
      </c>
      <c r="H51" s="35">
        <f t="shared" si="0"/>
        <v>100</v>
      </c>
    </row>
    <row r="52" spans="1:8" ht="15.75">
      <c r="A52" s="8" t="s">
        <v>14</v>
      </c>
      <c r="B52" s="3" t="s">
        <v>0</v>
      </c>
      <c r="C52" s="3" t="s">
        <v>49</v>
      </c>
      <c r="D52" s="3" t="s">
        <v>148</v>
      </c>
      <c r="E52" s="3" t="s">
        <v>25</v>
      </c>
      <c r="F52" s="30">
        <v>38.8</v>
      </c>
      <c r="G52" s="30">
        <v>38.8</v>
      </c>
      <c r="H52" s="35">
        <f t="shared" si="0"/>
        <v>100</v>
      </c>
    </row>
    <row r="53" spans="1:8" ht="15.75">
      <c r="A53" s="1" t="s">
        <v>149</v>
      </c>
      <c r="B53" s="2" t="s">
        <v>0</v>
      </c>
      <c r="C53" s="2" t="s">
        <v>5</v>
      </c>
      <c r="D53" s="3"/>
      <c r="E53" s="3"/>
      <c r="F53" s="29">
        <f aca="true" t="shared" si="5" ref="F53:G57">F54</f>
        <v>1</v>
      </c>
      <c r="G53" s="29">
        <f t="shared" si="5"/>
        <v>0</v>
      </c>
      <c r="H53" s="34">
        <f t="shared" si="0"/>
        <v>0</v>
      </c>
    </row>
    <row r="54" spans="1:8" ht="75">
      <c r="A54" s="4" t="s">
        <v>127</v>
      </c>
      <c r="B54" s="5" t="s">
        <v>0</v>
      </c>
      <c r="C54" s="5" t="s">
        <v>5</v>
      </c>
      <c r="D54" s="5" t="s">
        <v>78</v>
      </c>
      <c r="E54" s="2"/>
      <c r="F54" s="30">
        <f t="shared" si="5"/>
        <v>1</v>
      </c>
      <c r="G54" s="30">
        <f t="shared" si="5"/>
        <v>0</v>
      </c>
      <c r="H54" s="35">
        <f t="shared" si="0"/>
        <v>0</v>
      </c>
    </row>
    <row r="55" spans="1:8" ht="15.75">
      <c r="A55" s="4" t="s">
        <v>89</v>
      </c>
      <c r="B55" s="5" t="s">
        <v>0</v>
      </c>
      <c r="C55" s="5" t="s">
        <v>5</v>
      </c>
      <c r="D55" s="5" t="s">
        <v>110</v>
      </c>
      <c r="E55" s="5"/>
      <c r="F55" s="30">
        <f t="shared" si="5"/>
        <v>1</v>
      </c>
      <c r="G55" s="30">
        <f t="shared" si="5"/>
        <v>0</v>
      </c>
      <c r="H55" s="35">
        <f t="shared" si="0"/>
        <v>0</v>
      </c>
    </row>
    <row r="56" spans="1:8" ht="15.75">
      <c r="A56" s="4" t="s">
        <v>150</v>
      </c>
      <c r="B56" s="5" t="s">
        <v>0</v>
      </c>
      <c r="C56" s="5" t="s">
        <v>5</v>
      </c>
      <c r="D56" s="5" t="s">
        <v>151</v>
      </c>
      <c r="E56" s="5"/>
      <c r="F56" s="30">
        <f t="shared" si="5"/>
        <v>1</v>
      </c>
      <c r="G56" s="30">
        <f t="shared" si="5"/>
        <v>0</v>
      </c>
      <c r="H56" s="35">
        <f t="shared" si="0"/>
        <v>0</v>
      </c>
    </row>
    <row r="57" spans="1:8" ht="15.75">
      <c r="A57" s="6" t="s">
        <v>36</v>
      </c>
      <c r="B57" s="3" t="s">
        <v>0</v>
      </c>
      <c r="C57" s="3" t="s">
        <v>5</v>
      </c>
      <c r="D57" s="5" t="s">
        <v>151</v>
      </c>
      <c r="E57" s="3" t="s">
        <v>34</v>
      </c>
      <c r="F57" s="30">
        <f t="shared" si="5"/>
        <v>1</v>
      </c>
      <c r="G57" s="30">
        <f t="shared" si="5"/>
        <v>0</v>
      </c>
      <c r="H57" s="35">
        <f t="shared" si="0"/>
        <v>0</v>
      </c>
    </row>
    <row r="58" spans="1:8" ht="17.25" customHeight="1">
      <c r="A58" s="4" t="s">
        <v>152</v>
      </c>
      <c r="B58" s="3" t="s">
        <v>0</v>
      </c>
      <c r="C58" s="3" t="s">
        <v>5</v>
      </c>
      <c r="D58" s="5" t="s">
        <v>151</v>
      </c>
      <c r="E58" s="3" t="s">
        <v>153</v>
      </c>
      <c r="F58" s="30">
        <v>1</v>
      </c>
      <c r="G58" s="30">
        <v>0</v>
      </c>
      <c r="H58" s="35">
        <f t="shared" si="0"/>
        <v>0</v>
      </c>
    </row>
    <row r="59" spans="1:8" ht="15.75">
      <c r="A59" s="13" t="s">
        <v>52</v>
      </c>
      <c r="B59" s="2" t="s">
        <v>1</v>
      </c>
      <c r="C59" s="2"/>
      <c r="D59" s="5"/>
      <c r="E59" s="5"/>
      <c r="F59" s="29">
        <f aca="true" t="shared" si="6" ref="F59:G62">F60</f>
        <v>102</v>
      </c>
      <c r="G59" s="29">
        <f t="shared" si="6"/>
        <v>102</v>
      </c>
      <c r="H59" s="34">
        <f t="shared" si="0"/>
        <v>100</v>
      </c>
    </row>
    <row r="60" spans="1:8" ht="28.5">
      <c r="A60" s="13" t="s">
        <v>50</v>
      </c>
      <c r="B60" s="2" t="s">
        <v>1</v>
      </c>
      <c r="C60" s="2" t="s">
        <v>7</v>
      </c>
      <c r="D60" s="5"/>
      <c r="E60" s="5"/>
      <c r="F60" s="29">
        <f t="shared" si="6"/>
        <v>102</v>
      </c>
      <c r="G60" s="29">
        <f t="shared" si="6"/>
        <v>102</v>
      </c>
      <c r="H60" s="34">
        <f t="shared" si="0"/>
        <v>100</v>
      </c>
    </row>
    <row r="61" spans="1:8" ht="75">
      <c r="A61" s="4" t="s">
        <v>127</v>
      </c>
      <c r="B61" s="5" t="s">
        <v>1</v>
      </c>
      <c r="C61" s="5" t="s">
        <v>7</v>
      </c>
      <c r="D61" s="5" t="s">
        <v>78</v>
      </c>
      <c r="E61" s="5"/>
      <c r="F61" s="30">
        <f t="shared" si="6"/>
        <v>102</v>
      </c>
      <c r="G61" s="30">
        <f t="shared" si="6"/>
        <v>102</v>
      </c>
      <c r="H61" s="35">
        <f t="shared" si="0"/>
        <v>100</v>
      </c>
    </row>
    <row r="62" spans="1:8" ht="60">
      <c r="A62" s="14" t="s">
        <v>76</v>
      </c>
      <c r="B62" s="5" t="s">
        <v>1</v>
      </c>
      <c r="C62" s="5" t="s">
        <v>7</v>
      </c>
      <c r="D62" s="5" t="s">
        <v>90</v>
      </c>
      <c r="E62" s="5"/>
      <c r="F62" s="30">
        <f t="shared" si="6"/>
        <v>102</v>
      </c>
      <c r="G62" s="30">
        <f t="shared" si="6"/>
        <v>102</v>
      </c>
      <c r="H62" s="35">
        <f t="shared" si="0"/>
        <v>100</v>
      </c>
    </row>
    <row r="63" spans="1:8" ht="45">
      <c r="A63" s="14" t="s">
        <v>61</v>
      </c>
      <c r="B63" s="5" t="s">
        <v>1</v>
      </c>
      <c r="C63" s="5" t="s">
        <v>7</v>
      </c>
      <c r="D63" s="5" t="s">
        <v>91</v>
      </c>
      <c r="E63" s="5"/>
      <c r="F63" s="30">
        <f>F64+F68</f>
        <v>102</v>
      </c>
      <c r="G63" s="30">
        <f>G64+G68</f>
        <v>102</v>
      </c>
      <c r="H63" s="35">
        <f t="shared" si="0"/>
        <v>100</v>
      </c>
    </row>
    <row r="64" spans="1:8" ht="105">
      <c r="A64" s="7" t="s">
        <v>39</v>
      </c>
      <c r="B64" s="5" t="s">
        <v>1</v>
      </c>
      <c r="C64" s="5" t="s">
        <v>7</v>
      </c>
      <c r="D64" s="5" t="s">
        <v>91</v>
      </c>
      <c r="E64" s="5" t="s">
        <v>30</v>
      </c>
      <c r="F64" s="30">
        <f>F65</f>
        <v>91.937</v>
      </c>
      <c r="G64" s="30">
        <f>G65</f>
        <v>91.937</v>
      </c>
      <c r="H64" s="35">
        <f t="shared" si="0"/>
        <v>100</v>
      </c>
    </row>
    <row r="65" spans="1:8" ht="39" customHeight="1">
      <c r="A65" s="6" t="s">
        <v>40</v>
      </c>
      <c r="B65" s="5" t="s">
        <v>1</v>
      </c>
      <c r="C65" s="5" t="s">
        <v>7</v>
      </c>
      <c r="D65" s="5" t="s">
        <v>91</v>
      </c>
      <c r="E65" s="5" t="s">
        <v>31</v>
      </c>
      <c r="F65" s="30">
        <f>F66+F67</f>
        <v>91.937</v>
      </c>
      <c r="G65" s="30">
        <f>G66+G67</f>
        <v>91.937</v>
      </c>
      <c r="H65" s="35">
        <f t="shared" si="0"/>
        <v>100</v>
      </c>
    </row>
    <row r="66" spans="1:8" ht="39.75" customHeight="1">
      <c r="A66" s="14" t="s">
        <v>77</v>
      </c>
      <c r="B66" s="5" t="s">
        <v>1</v>
      </c>
      <c r="C66" s="5" t="s">
        <v>7</v>
      </c>
      <c r="D66" s="5" t="s">
        <v>91</v>
      </c>
      <c r="E66" s="5" t="s">
        <v>24</v>
      </c>
      <c r="F66" s="30">
        <v>70.612</v>
      </c>
      <c r="G66" s="30">
        <v>70.612</v>
      </c>
      <c r="H66" s="35">
        <f t="shared" si="0"/>
        <v>100</v>
      </c>
    </row>
    <row r="67" spans="1:8" ht="63" customHeight="1">
      <c r="A67" s="15" t="s">
        <v>75</v>
      </c>
      <c r="B67" s="5" t="s">
        <v>1</v>
      </c>
      <c r="C67" s="5" t="s">
        <v>7</v>
      </c>
      <c r="D67" s="5" t="s">
        <v>91</v>
      </c>
      <c r="E67" s="5" t="s">
        <v>74</v>
      </c>
      <c r="F67" s="30">
        <v>21.325</v>
      </c>
      <c r="G67" s="30">
        <v>21.325</v>
      </c>
      <c r="H67" s="35">
        <f t="shared" si="0"/>
        <v>100</v>
      </c>
    </row>
    <row r="68" spans="1:8" ht="30">
      <c r="A68" s="6" t="s">
        <v>42</v>
      </c>
      <c r="B68" s="5" t="s">
        <v>1</v>
      </c>
      <c r="C68" s="5" t="s">
        <v>7</v>
      </c>
      <c r="D68" s="5" t="s">
        <v>91</v>
      </c>
      <c r="E68" s="5" t="s">
        <v>32</v>
      </c>
      <c r="F68" s="30">
        <v>10.063</v>
      </c>
      <c r="G68" s="30">
        <v>10.063</v>
      </c>
      <c r="H68" s="35">
        <f t="shared" si="0"/>
        <v>100</v>
      </c>
    </row>
    <row r="69" spans="1:8" ht="45">
      <c r="A69" s="6" t="s">
        <v>43</v>
      </c>
      <c r="B69" s="5" t="s">
        <v>1</v>
      </c>
      <c r="C69" s="5" t="s">
        <v>7</v>
      </c>
      <c r="D69" s="5" t="s">
        <v>91</v>
      </c>
      <c r="E69" s="5" t="s">
        <v>33</v>
      </c>
      <c r="F69" s="30">
        <f>F70</f>
        <v>10.063</v>
      </c>
      <c r="G69" s="30">
        <f>G70</f>
        <v>10.063</v>
      </c>
      <c r="H69" s="35">
        <f aca="true" t="shared" si="7" ref="H69:H103">G69/F69*100</f>
        <v>100</v>
      </c>
    </row>
    <row r="70" spans="1:8" ht="30">
      <c r="A70" s="14" t="s">
        <v>62</v>
      </c>
      <c r="B70" s="5" t="s">
        <v>1</v>
      </c>
      <c r="C70" s="5" t="s">
        <v>7</v>
      </c>
      <c r="D70" s="5" t="s">
        <v>91</v>
      </c>
      <c r="E70" s="5" t="s">
        <v>26</v>
      </c>
      <c r="F70" s="30">
        <v>10.063</v>
      </c>
      <c r="G70" s="30">
        <v>10.063</v>
      </c>
      <c r="H70" s="35">
        <f t="shared" si="7"/>
        <v>100</v>
      </c>
    </row>
    <row r="71" spans="1:8" ht="42.75">
      <c r="A71" s="1" t="s">
        <v>16</v>
      </c>
      <c r="B71" s="2" t="s">
        <v>7</v>
      </c>
      <c r="C71" s="2"/>
      <c r="D71" s="5"/>
      <c r="E71" s="5"/>
      <c r="F71" s="29">
        <f>F72+F79</f>
        <v>422.5</v>
      </c>
      <c r="G71" s="29">
        <f>G72+G79</f>
        <v>419.5</v>
      </c>
      <c r="H71" s="34">
        <f t="shared" si="7"/>
        <v>99.28994082840237</v>
      </c>
    </row>
    <row r="72" spans="1:8" ht="63" customHeight="1">
      <c r="A72" s="1" t="s">
        <v>187</v>
      </c>
      <c r="B72" s="2" t="s">
        <v>7</v>
      </c>
      <c r="C72" s="2" t="s">
        <v>6</v>
      </c>
      <c r="D72" s="5"/>
      <c r="E72" s="5"/>
      <c r="F72" s="29">
        <f aca="true" t="shared" si="8" ref="F72:F77">F73</f>
        <v>419.5</v>
      </c>
      <c r="G72" s="29">
        <f aca="true" t="shared" si="9" ref="G72:G77">G73</f>
        <v>419.5</v>
      </c>
      <c r="H72" s="34">
        <f t="shared" si="7"/>
        <v>100</v>
      </c>
    </row>
    <row r="73" spans="1:8" ht="45">
      <c r="A73" s="4" t="s">
        <v>92</v>
      </c>
      <c r="B73" s="5" t="s">
        <v>7</v>
      </c>
      <c r="C73" s="5" t="s">
        <v>6</v>
      </c>
      <c r="D73" s="5" t="s">
        <v>93</v>
      </c>
      <c r="E73" s="5"/>
      <c r="F73" s="30">
        <f t="shared" si="8"/>
        <v>419.5</v>
      </c>
      <c r="G73" s="30">
        <f t="shared" si="9"/>
        <v>419.5</v>
      </c>
      <c r="H73" s="35">
        <f t="shared" si="7"/>
        <v>100</v>
      </c>
    </row>
    <row r="74" spans="1:8" ht="45">
      <c r="A74" s="4" t="s">
        <v>55</v>
      </c>
      <c r="B74" s="5" t="s">
        <v>7</v>
      </c>
      <c r="C74" s="5" t="s">
        <v>6</v>
      </c>
      <c r="D74" s="5" t="s">
        <v>94</v>
      </c>
      <c r="E74" s="5"/>
      <c r="F74" s="30">
        <f t="shared" si="8"/>
        <v>419.5</v>
      </c>
      <c r="G74" s="30">
        <f t="shared" si="9"/>
        <v>419.5</v>
      </c>
      <c r="H74" s="35">
        <f t="shared" si="7"/>
        <v>100</v>
      </c>
    </row>
    <row r="75" spans="1:8" ht="75">
      <c r="A75" s="4" t="s">
        <v>154</v>
      </c>
      <c r="B75" s="5" t="s">
        <v>7</v>
      </c>
      <c r="C75" s="5" t="s">
        <v>6</v>
      </c>
      <c r="D75" s="5" t="s">
        <v>155</v>
      </c>
      <c r="E75" s="5"/>
      <c r="F75" s="30">
        <f t="shared" si="8"/>
        <v>419.5</v>
      </c>
      <c r="G75" s="30">
        <f t="shared" si="9"/>
        <v>419.5</v>
      </c>
      <c r="H75" s="35">
        <f t="shared" si="7"/>
        <v>100</v>
      </c>
    </row>
    <row r="76" spans="1:8" ht="45">
      <c r="A76" s="6" t="s">
        <v>111</v>
      </c>
      <c r="B76" s="3" t="s">
        <v>7</v>
      </c>
      <c r="C76" s="3" t="s">
        <v>6</v>
      </c>
      <c r="D76" s="5" t="s">
        <v>155</v>
      </c>
      <c r="E76" s="3" t="s">
        <v>105</v>
      </c>
      <c r="F76" s="30">
        <f t="shared" si="8"/>
        <v>419.5</v>
      </c>
      <c r="G76" s="30">
        <f t="shared" si="9"/>
        <v>419.5</v>
      </c>
      <c r="H76" s="35">
        <f t="shared" si="7"/>
        <v>100</v>
      </c>
    </row>
    <row r="77" spans="1:8" ht="45">
      <c r="A77" s="6" t="s">
        <v>112</v>
      </c>
      <c r="B77" s="3" t="s">
        <v>7</v>
      </c>
      <c r="C77" s="3" t="s">
        <v>6</v>
      </c>
      <c r="D77" s="5" t="s">
        <v>155</v>
      </c>
      <c r="E77" s="3" t="s">
        <v>109</v>
      </c>
      <c r="F77" s="30">
        <f t="shared" si="8"/>
        <v>419.5</v>
      </c>
      <c r="G77" s="30">
        <f t="shared" si="9"/>
        <v>419.5</v>
      </c>
      <c r="H77" s="35">
        <f t="shared" si="7"/>
        <v>100</v>
      </c>
    </row>
    <row r="78" spans="1:8" ht="45">
      <c r="A78" s="6" t="s">
        <v>113</v>
      </c>
      <c r="B78" s="3" t="s">
        <v>7</v>
      </c>
      <c r="C78" s="3" t="s">
        <v>6</v>
      </c>
      <c r="D78" s="5" t="s">
        <v>155</v>
      </c>
      <c r="E78" s="3" t="s">
        <v>106</v>
      </c>
      <c r="F78" s="30">
        <v>419.5</v>
      </c>
      <c r="G78" s="30">
        <v>419.5</v>
      </c>
      <c r="H78" s="35">
        <f t="shared" si="7"/>
        <v>100</v>
      </c>
    </row>
    <row r="79" spans="1:8" ht="44.25" customHeight="1">
      <c r="A79" s="1" t="s">
        <v>156</v>
      </c>
      <c r="B79" s="2" t="s">
        <v>7</v>
      </c>
      <c r="C79" s="2" t="s">
        <v>56</v>
      </c>
      <c r="D79" s="2"/>
      <c r="E79" s="2"/>
      <c r="F79" s="29">
        <f aca="true" t="shared" si="10" ref="F79:F84">F80</f>
        <v>3</v>
      </c>
      <c r="G79" s="29">
        <f aca="true" t="shared" si="11" ref="G79:G84">G80</f>
        <v>0</v>
      </c>
      <c r="H79" s="34">
        <f t="shared" si="7"/>
        <v>0</v>
      </c>
    </row>
    <row r="80" spans="1:8" ht="60">
      <c r="A80" s="14" t="s">
        <v>129</v>
      </c>
      <c r="B80" s="3" t="s">
        <v>7</v>
      </c>
      <c r="C80" s="3" t="s">
        <v>56</v>
      </c>
      <c r="D80" s="31">
        <v>5200000000</v>
      </c>
      <c r="E80" s="3"/>
      <c r="F80" s="30">
        <f t="shared" si="10"/>
        <v>3</v>
      </c>
      <c r="G80" s="30">
        <f t="shared" si="11"/>
        <v>0</v>
      </c>
      <c r="H80" s="35">
        <f t="shared" si="7"/>
        <v>0</v>
      </c>
    </row>
    <row r="81" spans="1:8" ht="60">
      <c r="A81" s="14" t="s">
        <v>157</v>
      </c>
      <c r="B81" s="3" t="s">
        <v>7</v>
      </c>
      <c r="C81" s="3" t="s">
        <v>56</v>
      </c>
      <c r="D81" s="31" t="s">
        <v>158</v>
      </c>
      <c r="E81" s="3"/>
      <c r="F81" s="30">
        <f t="shared" si="10"/>
        <v>3</v>
      </c>
      <c r="G81" s="30">
        <f t="shared" si="11"/>
        <v>0</v>
      </c>
      <c r="H81" s="35">
        <f t="shared" si="7"/>
        <v>0</v>
      </c>
    </row>
    <row r="82" spans="1:8" ht="30">
      <c r="A82" s="14" t="s">
        <v>159</v>
      </c>
      <c r="B82" s="3" t="s">
        <v>7</v>
      </c>
      <c r="C82" s="3" t="s">
        <v>56</v>
      </c>
      <c r="D82" s="31" t="s">
        <v>160</v>
      </c>
      <c r="E82" s="3"/>
      <c r="F82" s="30">
        <f t="shared" si="10"/>
        <v>3</v>
      </c>
      <c r="G82" s="30">
        <f t="shared" si="11"/>
        <v>0</v>
      </c>
      <c r="H82" s="35">
        <f t="shared" si="7"/>
        <v>0</v>
      </c>
    </row>
    <row r="83" spans="1:8" ht="45">
      <c r="A83" s="14" t="s">
        <v>63</v>
      </c>
      <c r="B83" s="3" t="s">
        <v>7</v>
      </c>
      <c r="C83" s="3" t="s">
        <v>56</v>
      </c>
      <c r="D83" s="31" t="s">
        <v>160</v>
      </c>
      <c r="E83" s="3" t="s">
        <v>32</v>
      </c>
      <c r="F83" s="30">
        <f t="shared" si="10"/>
        <v>3</v>
      </c>
      <c r="G83" s="30">
        <f t="shared" si="11"/>
        <v>0</v>
      </c>
      <c r="H83" s="35">
        <f t="shared" si="7"/>
        <v>0</v>
      </c>
    </row>
    <row r="84" spans="1:8" ht="30">
      <c r="A84" s="14" t="s">
        <v>64</v>
      </c>
      <c r="B84" s="3" t="s">
        <v>7</v>
      </c>
      <c r="C84" s="3" t="s">
        <v>56</v>
      </c>
      <c r="D84" s="31" t="s">
        <v>160</v>
      </c>
      <c r="E84" s="3" t="s">
        <v>33</v>
      </c>
      <c r="F84" s="30">
        <f t="shared" si="10"/>
        <v>3</v>
      </c>
      <c r="G84" s="30">
        <f t="shared" si="11"/>
        <v>0</v>
      </c>
      <c r="H84" s="35">
        <f t="shared" si="7"/>
        <v>0</v>
      </c>
    </row>
    <row r="85" spans="1:8" ht="30">
      <c r="A85" s="14" t="s">
        <v>62</v>
      </c>
      <c r="B85" s="3" t="s">
        <v>7</v>
      </c>
      <c r="C85" s="3" t="s">
        <v>56</v>
      </c>
      <c r="D85" s="31" t="s">
        <v>160</v>
      </c>
      <c r="E85" s="3" t="s">
        <v>26</v>
      </c>
      <c r="F85" s="30">
        <v>3</v>
      </c>
      <c r="G85" s="30">
        <v>0</v>
      </c>
      <c r="H85" s="35">
        <f t="shared" si="7"/>
        <v>0</v>
      </c>
    </row>
    <row r="86" spans="1:8" ht="15.75">
      <c r="A86" s="1" t="s">
        <v>27</v>
      </c>
      <c r="B86" s="2" t="s">
        <v>2</v>
      </c>
      <c r="C86" s="2"/>
      <c r="D86" s="2"/>
      <c r="E86" s="2"/>
      <c r="F86" s="29">
        <f>F87+F100</f>
        <v>1378.21</v>
      </c>
      <c r="G86" s="29">
        <f>G87+G100</f>
        <v>1016.894</v>
      </c>
      <c r="H86" s="34">
        <f t="shared" si="7"/>
        <v>73.78367592747114</v>
      </c>
    </row>
    <row r="87" spans="1:8" ht="28.5">
      <c r="A87" s="1" t="s">
        <v>29</v>
      </c>
      <c r="B87" s="2" t="s">
        <v>2</v>
      </c>
      <c r="C87" s="2" t="s">
        <v>28</v>
      </c>
      <c r="D87" s="2"/>
      <c r="E87" s="2"/>
      <c r="F87" s="29">
        <f>F88</f>
        <v>1345.21</v>
      </c>
      <c r="G87" s="29">
        <f>G88</f>
        <v>986.894</v>
      </c>
      <c r="H87" s="34">
        <f t="shared" si="7"/>
        <v>73.36356405319616</v>
      </c>
    </row>
    <row r="88" spans="1:8" ht="75">
      <c r="A88" s="4" t="s">
        <v>127</v>
      </c>
      <c r="B88" s="5" t="s">
        <v>2</v>
      </c>
      <c r="C88" s="5" t="s">
        <v>28</v>
      </c>
      <c r="D88" s="5" t="s">
        <v>78</v>
      </c>
      <c r="E88" s="2"/>
      <c r="F88" s="30">
        <f>F89+F95</f>
        <v>1345.21</v>
      </c>
      <c r="G88" s="30">
        <f>G89+G95</f>
        <v>986.894</v>
      </c>
      <c r="H88" s="35">
        <f t="shared" si="7"/>
        <v>73.36356405319616</v>
      </c>
    </row>
    <row r="89" spans="1:8" ht="30">
      <c r="A89" s="23" t="s">
        <v>118</v>
      </c>
      <c r="B89" s="5" t="s">
        <v>2</v>
      </c>
      <c r="C89" s="5" t="s">
        <v>28</v>
      </c>
      <c r="D89" s="5" t="s">
        <v>119</v>
      </c>
      <c r="E89" s="32"/>
      <c r="F89" s="30">
        <f aca="true" t="shared" si="12" ref="F89:G91">F90</f>
        <v>356</v>
      </c>
      <c r="G89" s="30">
        <f t="shared" si="12"/>
        <v>274.472</v>
      </c>
      <c r="H89" s="35">
        <f t="shared" si="7"/>
        <v>77.09887640449438</v>
      </c>
    </row>
    <row r="90" spans="1:8" ht="15.75">
      <c r="A90" s="24" t="s">
        <v>48</v>
      </c>
      <c r="B90" s="5" t="s">
        <v>2</v>
      </c>
      <c r="C90" s="5" t="s">
        <v>28</v>
      </c>
      <c r="D90" s="5" t="s">
        <v>161</v>
      </c>
      <c r="E90" s="32"/>
      <c r="F90" s="30">
        <f t="shared" si="12"/>
        <v>356</v>
      </c>
      <c r="G90" s="30">
        <f t="shared" si="12"/>
        <v>274.472</v>
      </c>
      <c r="H90" s="35">
        <f t="shared" si="7"/>
        <v>77.09887640449438</v>
      </c>
    </row>
    <row r="91" spans="1:8" ht="30">
      <c r="A91" s="6" t="s">
        <v>42</v>
      </c>
      <c r="B91" s="5" t="s">
        <v>2</v>
      </c>
      <c r="C91" s="5" t="s">
        <v>28</v>
      </c>
      <c r="D91" s="5" t="s">
        <v>161</v>
      </c>
      <c r="E91" s="5" t="s">
        <v>32</v>
      </c>
      <c r="F91" s="30">
        <f t="shared" si="12"/>
        <v>356</v>
      </c>
      <c r="G91" s="30">
        <f t="shared" si="12"/>
        <v>274.472</v>
      </c>
      <c r="H91" s="35">
        <f t="shared" si="7"/>
        <v>77.09887640449438</v>
      </c>
    </row>
    <row r="92" spans="1:8" ht="45">
      <c r="A92" s="6" t="s">
        <v>43</v>
      </c>
      <c r="B92" s="5" t="s">
        <v>2</v>
      </c>
      <c r="C92" s="5" t="s">
        <v>28</v>
      </c>
      <c r="D92" s="5" t="s">
        <v>161</v>
      </c>
      <c r="E92" s="5" t="s">
        <v>33</v>
      </c>
      <c r="F92" s="30">
        <v>356</v>
      </c>
      <c r="G92" s="30">
        <f>G93+G94</f>
        <v>274.472</v>
      </c>
      <c r="H92" s="35">
        <f t="shared" si="7"/>
        <v>77.09887640449438</v>
      </c>
    </row>
    <row r="93" spans="1:8" ht="45">
      <c r="A93" s="6" t="s">
        <v>44</v>
      </c>
      <c r="B93" s="5" t="s">
        <v>2</v>
      </c>
      <c r="C93" s="5" t="s">
        <v>28</v>
      </c>
      <c r="D93" s="5" t="s">
        <v>161</v>
      </c>
      <c r="E93" s="5" t="s">
        <v>26</v>
      </c>
      <c r="F93" s="30">
        <v>155.9</v>
      </c>
      <c r="G93" s="30">
        <v>128.277</v>
      </c>
      <c r="H93" s="35">
        <f t="shared" si="7"/>
        <v>82.2815907633098</v>
      </c>
    </row>
    <row r="94" spans="1:8" ht="15.75">
      <c r="A94" s="40" t="s">
        <v>162</v>
      </c>
      <c r="B94" s="5" t="s">
        <v>2</v>
      </c>
      <c r="C94" s="5" t="s">
        <v>28</v>
      </c>
      <c r="D94" s="5" t="s">
        <v>161</v>
      </c>
      <c r="E94" s="5" t="s">
        <v>163</v>
      </c>
      <c r="F94" s="30">
        <v>200.1</v>
      </c>
      <c r="G94" s="30">
        <v>146.195</v>
      </c>
      <c r="H94" s="35">
        <f t="shared" si="7"/>
        <v>73.06096951524238</v>
      </c>
    </row>
    <row r="95" spans="1:8" ht="32.25" customHeight="1">
      <c r="A95" s="6" t="s">
        <v>65</v>
      </c>
      <c r="B95" s="5" t="s">
        <v>2</v>
      </c>
      <c r="C95" s="5" t="s">
        <v>28</v>
      </c>
      <c r="D95" s="5" t="s">
        <v>96</v>
      </c>
      <c r="E95" s="33"/>
      <c r="F95" s="30">
        <f aca="true" t="shared" si="13" ref="F95:G98">F96</f>
        <v>989.21</v>
      </c>
      <c r="G95" s="30">
        <f t="shared" si="13"/>
        <v>712.422</v>
      </c>
      <c r="H95" s="35">
        <f t="shared" si="7"/>
        <v>72.01928811880187</v>
      </c>
    </row>
    <row r="96" spans="1:8" ht="15.75">
      <c r="A96" s="6" t="s">
        <v>117</v>
      </c>
      <c r="B96" s="5" t="s">
        <v>2</v>
      </c>
      <c r="C96" s="5" t="s">
        <v>28</v>
      </c>
      <c r="D96" s="5" t="s">
        <v>164</v>
      </c>
      <c r="E96" s="33"/>
      <c r="F96" s="30">
        <f t="shared" si="13"/>
        <v>989.21</v>
      </c>
      <c r="G96" s="30">
        <f t="shared" si="13"/>
        <v>712.422</v>
      </c>
      <c r="H96" s="35">
        <f t="shared" si="7"/>
        <v>72.01928811880187</v>
      </c>
    </row>
    <row r="97" spans="1:8" ht="32.25" customHeight="1">
      <c r="A97" s="6" t="s">
        <v>42</v>
      </c>
      <c r="B97" s="5" t="s">
        <v>2</v>
      </c>
      <c r="C97" s="5" t="s">
        <v>28</v>
      </c>
      <c r="D97" s="5" t="s">
        <v>164</v>
      </c>
      <c r="E97" s="5" t="s">
        <v>32</v>
      </c>
      <c r="F97" s="30">
        <f t="shared" si="13"/>
        <v>989.21</v>
      </c>
      <c r="G97" s="30">
        <f t="shared" si="13"/>
        <v>712.422</v>
      </c>
      <c r="H97" s="35">
        <f t="shared" si="7"/>
        <v>72.01928811880187</v>
      </c>
    </row>
    <row r="98" spans="1:8" ht="45">
      <c r="A98" s="6" t="s">
        <v>43</v>
      </c>
      <c r="B98" s="5" t="s">
        <v>2</v>
      </c>
      <c r="C98" s="5" t="s">
        <v>28</v>
      </c>
      <c r="D98" s="5" t="s">
        <v>164</v>
      </c>
      <c r="E98" s="5" t="s">
        <v>33</v>
      </c>
      <c r="F98" s="30">
        <f t="shared" si="13"/>
        <v>989.21</v>
      </c>
      <c r="G98" s="30">
        <f t="shared" si="13"/>
        <v>712.422</v>
      </c>
      <c r="H98" s="35">
        <f t="shared" si="7"/>
        <v>72.01928811880187</v>
      </c>
    </row>
    <row r="99" spans="1:8" ht="45">
      <c r="A99" s="6" t="s">
        <v>44</v>
      </c>
      <c r="B99" s="5" t="s">
        <v>2</v>
      </c>
      <c r="C99" s="5" t="s">
        <v>28</v>
      </c>
      <c r="D99" s="5" t="s">
        <v>164</v>
      </c>
      <c r="E99" s="5" t="s">
        <v>26</v>
      </c>
      <c r="F99" s="30">
        <v>989.21</v>
      </c>
      <c r="G99" s="30">
        <v>712.422</v>
      </c>
      <c r="H99" s="35">
        <f t="shared" si="7"/>
        <v>72.01928811880187</v>
      </c>
    </row>
    <row r="100" spans="1:8" ht="29.25">
      <c r="A100" s="16" t="s">
        <v>57</v>
      </c>
      <c r="B100" s="2" t="s">
        <v>2</v>
      </c>
      <c r="C100" s="2" t="s">
        <v>51</v>
      </c>
      <c r="D100" s="2"/>
      <c r="E100" s="2"/>
      <c r="F100" s="29">
        <f>F101+F107</f>
        <v>33</v>
      </c>
      <c r="G100" s="29">
        <f>G101+G107</f>
        <v>30</v>
      </c>
      <c r="H100" s="34">
        <f t="shared" si="7"/>
        <v>90.9090909090909</v>
      </c>
    </row>
    <row r="101" spans="1:8" ht="75" customHeight="1">
      <c r="A101" s="14" t="s">
        <v>130</v>
      </c>
      <c r="B101" s="5" t="s">
        <v>2</v>
      </c>
      <c r="C101" s="5" t="s">
        <v>51</v>
      </c>
      <c r="D101" s="31">
        <v>5300000000</v>
      </c>
      <c r="E101" s="5"/>
      <c r="F101" s="30">
        <f aca="true" t="shared" si="14" ref="F101:G105">F102</f>
        <v>3</v>
      </c>
      <c r="G101" s="30">
        <f t="shared" si="14"/>
        <v>0</v>
      </c>
      <c r="H101" s="35">
        <f t="shared" si="7"/>
        <v>0</v>
      </c>
    </row>
    <row r="102" spans="1:8" ht="45">
      <c r="A102" s="14" t="s">
        <v>165</v>
      </c>
      <c r="B102" s="5" t="s">
        <v>2</v>
      </c>
      <c r="C102" s="5" t="s">
        <v>51</v>
      </c>
      <c r="D102" s="31" t="s">
        <v>166</v>
      </c>
      <c r="E102" s="5"/>
      <c r="F102" s="30">
        <f t="shared" si="14"/>
        <v>3</v>
      </c>
      <c r="G102" s="30">
        <f t="shared" si="14"/>
        <v>0</v>
      </c>
      <c r="H102" s="35">
        <f t="shared" si="7"/>
        <v>0</v>
      </c>
    </row>
    <row r="103" spans="1:8" ht="30">
      <c r="A103" s="14" t="s">
        <v>97</v>
      </c>
      <c r="B103" s="5" t="s">
        <v>2</v>
      </c>
      <c r="C103" s="5" t="s">
        <v>51</v>
      </c>
      <c r="D103" s="31" t="s">
        <v>167</v>
      </c>
      <c r="E103" s="5"/>
      <c r="F103" s="30">
        <f t="shared" si="14"/>
        <v>3</v>
      </c>
      <c r="G103" s="30">
        <f t="shared" si="14"/>
        <v>0</v>
      </c>
      <c r="H103" s="35">
        <f t="shared" si="7"/>
        <v>0</v>
      </c>
    </row>
    <row r="104" spans="1:8" ht="30">
      <c r="A104" s="6" t="s">
        <v>42</v>
      </c>
      <c r="B104" s="5" t="s">
        <v>2</v>
      </c>
      <c r="C104" s="5" t="s">
        <v>51</v>
      </c>
      <c r="D104" s="31" t="s">
        <v>167</v>
      </c>
      <c r="E104" s="5" t="s">
        <v>32</v>
      </c>
      <c r="F104" s="30">
        <f t="shared" si="14"/>
        <v>3</v>
      </c>
      <c r="G104" s="30">
        <f t="shared" si="14"/>
        <v>0</v>
      </c>
      <c r="H104" s="35">
        <f aca="true" t="shared" si="15" ref="H104:H162">G104/F104*100</f>
        <v>0</v>
      </c>
    </row>
    <row r="105" spans="1:8" ht="45">
      <c r="A105" s="6" t="s">
        <v>43</v>
      </c>
      <c r="B105" s="5" t="s">
        <v>2</v>
      </c>
      <c r="C105" s="5" t="s">
        <v>51</v>
      </c>
      <c r="D105" s="31" t="s">
        <v>167</v>
      </c>
      <c r="E105" s="5" t="s">
        <v>33</v>
      </c>
      <c r="F105" s="30">
        <f t="shared" si="14"/>
        <v>3</v>
      </c>
      <c r="G105" s="30">
        <f t="shared" si="14"/>
        <v>0</v>
      </c>
      <c r="H105" s="35">
        <f t="shared" si="15"/>
        <v>0</v>
      </c>
    </row>
    <row r="106" spans="1:8" ht="45" customHeight="1">
      <c r="A106" s="6" t="s">
        <v>44</v>
      </c>
      <c r="B106" s="5" t="s">
        <v>2</v>
      </c>
      <c r="C106" s="5" t="s">
        <v>51</v>
      </c>
      <c r="D106" s="31" t="s">
        <v>167</v>
      </c>
      <c r="E106" s="5" t="s">
        <v>26</v>
      </c>
      <c r="F106" s="30">
        <v>3</v>
      </c>
      <c r="G106" s="30">
        <v>0</v>
      </c>
      <c r="H106" s="35">
        <f t="shared" si="15"/>
        <v>0</v>
      </c>
    </row>
    <row r="107" spans="1:8" ht="45" customHeight="1">
      <c r="A107" s="6" t="s">
        <v>168</v>
      </c>
      <c r="B107" s="5" t="s">
        <v>2</v>
      </c>
      <c r="C107" s="5" t="s">
        <v>51</v>
      </c>
      <c r="D107" s="31" t="s">
        <v>169</v>
      </c>
      <c r="E107" s="5"/>
      <c r="F107" s="30">
        <f aca="true" t="shared" si="16" ref="F107:G111">F108</f>
        <v>30</v>
      </c>
      <c r="G107" s="30">
        <f t="shared" si="16"/>
        <v>30</v>
      </c>
      <c r="H107" s="35">
        <f t="shared" si="15"/>
        <v>100</v>
      </c>
    </row>
    <row r="108" spans="1:8" ht="45" customHeight="1">
      <c r="A108" s="6" t="s">
        <v>170</v>
      </c>
      <c r="B108" s="5" t="s">
        <v>2</v>
      </c>
      <c r="C108" s="5" t="s">
        <v>51</v>
      </c>
      <c r="D108" s="31" t="s">
        <v>171</v>
      </c>
      <c r="E108" s="5"/>
      <c r="F108" s="30">
        <f t="shared" si="16"/>
        <v>30</v>
      </c>
      <c r="G108" s="30">
        <f t="shared" si="16"/>
        <v>30</v>
      </c>
      <c r="H108" s="35">
        <f t="shared" si="15"/>
        <v>100</v>
      </c>
    </row>
    <row r="109" spans="1:8" ht="45" customHeight="1">
      <c r="A109" s="6" t="s">
        <v>172</v>
      </c>
      <c r="B109" s="5" t="s">
        <v>2</v>
      </c>
      <c r="C109" s="5" t="s">
        <v>51</v>
      </c>
      <c r="D109" s="31" t="s">
        <v>173</v>
      </c>
      <c r="E109" s="5"/>
      <c r="F109" s="30">
        <f t="shared" si="16"/>
        <v>30</v>
      </c>
      <c r="G109" s="30">
        <f t="shared" si="16"/>
        <v>30</v>
      </c>
      <c r="H109" s="35">
        <f t="shared" si="15"/>
        <v>100</v>
      </c>
    </row>
    <row r="110" spans="1:8" ht="45" customHeight="1">
      <c r="A110" s="6" t="s">
        <v>42</v>
      </c>
      <c r="B110" s="5" t="s">
        <v>2</v>
      </c>
      <c r="C110" s="5" t="s">
        <v>51</v>
      </c>
      <c r="D110" s="31" t="s">
        <v>173</v>
      </c>
      <c r="E110" s="5" t="s">
        <v>32</v>
      </c>
      <c r="F110" s="30">
        <f t="shared" si="16"/>
        <v>30</v>
      </c>
      <c r="G110" s="30">
        <f t="shared" si="16"/>
        <v>30</v>
      </c>
      <c r="H110" s="35">
        <f t="shared" si="15"/>
        <v>100</v>
      </c>
    </row>
    <row r="111" spans="1:8" ht="45" customHeight="1">
      <c r="A111" s="6" t="s">
        <v>43</v>
      </c>
      <c r="B111" s="5" t="s">
        <v>2</v>
      </c>
      <c r="C111" s="5" t="s">
        <v>51</v>
      </c>
      <c r="D111" s="31" t="s">
        <v>173</v>
      </c>
      <c r="E111" s="5" t="s">
        <v>33</v>
      </c>
      <c r="F111" s="30">
        <f t="shared" si="16"/>
        <v>30</v>
      </c>
      <c r="G111" s="30">
        <f t="shared" si="16"/>
        <v>30</v>
      </c>
      <c r="H111" s="35">
        <f t="shared" si="15"/>
        <v>100</v>
      </c>
    </row>
    <row r="112" spans="1:8" ht="45" customHeight="1">
      <c r="A112" s="6" t="s">
        <v>44</v>
      </c>
      <c r="B112" s="5" t="s">
        <v>2</v>
      </c>
      <c r="C112" s="5" t="s">
        <v>51</v>
      </c>
      <c r="D112" s="31" t="s">
        <v>173</v>
      </c>
      <c r="E112" s="5" t="s">
        <v>26</v>
      </c>
      <c r="F112" s="30">
        <v>30</v>
      </c>
      <c r="G112" s="30">
        <v>30</v>
      </c>
      <c r="H112" s="35">
        <f t="shared" si="15"/>
        <v>100</v>
      </c>
    </row>
    <row r="113" spans="1:8" ht="29.25">
      <c r="A113" s="21" t="s">
        <v>8</v>
      </c>
      <c r="B113" s="2" t="s">
        <v>3</v>
      </c>
      <c r="C113" s="2"/>
      <c r="D113" s="20"/>
      <c r="E113" s="3"/>
      <c r="F113" s="29">
        <f>F114+F130</f>
        <v>1624.877</v>
      </c>
      <c r="G113" s="29">
        <f>G114+G130</f>
        <v>1488.5439999999999</v>
      </c>
      <c r="H113" s="34">
        <f t="shared" si="15"/>
        <v>91.60964183750522</v>
      </c>
    </row>
    <row r="114" spans="1:8" ht="15.75">
      <c r="A114" s="21" t="s">
        <v>114</v>
      </c>
      <c r="B114" s="2" t="s">
        <v>3</v>
      </c>
      <c r="C114" s="2" t="s">
        <v>1</v>
      </c>
      <c r="D114" s="20"/>
      <c r="E114" s="3"/>
      <c r="F114" s="29">
        <f aca="true" t="shared" si="17" ref="F114:G116">F115</f>
        <v>1174.877</v>
      </c>
      <c r="G114" s="29">
        <f t="shared" si="17"/>
        <v>1173.962</v>
      </c>
      <c r="H114" s="34">
        <f t="shared" si="15"/>
        <v>99.92211950697818</v>
      </c>
    </row>
    <row r="115" spans="1:8" ht="75">
      <c r="A115" s="4" t="s">
        <v>127</v>
      </c>
      <c r="B115" s="5" t="s">
        <v>3</v>
      </c>
      <c r="C115" s="5" t="s">
        <v>1</v>
      </c>
      <c r="D115" s="19">
        <v>5000000000</v>
      </c>
      <c r="E115" s="5"/>
      <c r="F115" s="30">
        <f>F116+F125</f>
        <v>1174.877</v>
      </c>
      <c r="G115" s="30">
        <f t="shared" si="17"/>
        <v>1173.962</v>
      </c>
      <c r="H115" s="35">
        <f t="shared" si="15"/>
        <v>99.92211950697818</v>
      </c>
    </row>
    <row r="116" spans="1:8" ht="30">
      <c r="A116" s="18" t="s">
        <v>131</v>
      </c>
      <c r="B116" s="5" t="s">
        <v>3</v>
      </c>
      <c r="C116" s="5" t="s">
        <v>1</v>
      </c>
      <c r="D116" s="19">
        <v>5001800000</v>
      </c>
      <c r="E116" s="5"/>
      <c r="F116" s="30">
        <f t="shared" si="17"/>
        <v>629.877</v>
      </c>
      <c r="G116" s="30">
        <f t="shared" si="17"/>
        <v>1173.962</v>
      </c>
      <c r="H116" s="35">
        <f t="shared" si="15"/>
        <v>186.37956299404487</v>
      </c>
    </row>
    <row r="117" spans="1:8" ht="15.75">
      <c r="A117" s="18" t="s">
        <v>114</v>
      </c>
      <c r="B117" s="5" t="s">
        <v>3</v>
      </c>
      <c r="C117" s="5" t="s">
        <v>1</v>
      </c>
      <c r="D117" s="19">
        <v>5001800118</v>
      </c>
      <c r="E117" s="5"/>
      <c r="F117" s="30">
        <f>F118+F122</f>
        <v>629.877</v>
      </c>
      <c r="G117" s="30">
        <f>G118+G122+G125</f>
        <v>1173.962</v>
      </c>
      <c r="H117" s="35">
        <f t="shared" si="15"/>
        <v>186.37956299404487</v>
      </c>
    </row>
    <row r="118" spans="1:8" ht="30">
      <c r="A118" s="6" t="s">
        <v>42</v>
      </c>
      <c r="B118" s="5" t="s">
        <v>3</v>
      </c>
      <c r="C118" s="5" t="s">
        <v>1</v>
      </c>
      <c r="D118" s="19">
        <v>5001800118</v>
      </c>
      <c r="E118" s="5" t="s">
        <v>32</v>
      </c>
      <c r="F118" s="30">
        <f>F119</f>
        <v>625.798</v>
      </c>
      <c r="G118" s="30">
        <f>G119</f>
        <v>625.764</v>
      </c>
      <c r="H118" s="35">
        <f t="shared" si="15"/>
        <v>99.99456693693493</v>
      </c>
    </row>
    <row r="119" spans="1:8" ht="42.75" customHeight="1">
      <c r="A119" s="6" t="s">
        <v>43</v>
      </c>
      <c r="B119" s="5" t="s">
        <v>3</v>
      </c>
      <c r="C119" s="5" t="s">
        <v>1</v>
      </c>
      <c r="D119" s="19">
        <v>5001800118</v>
      </c>
      <c r="E119" s="5" t="s">
        <v>33</v>
      </c>
      <c r="F119" s="30">
        <f>F120+F121</f>
        <v>625.798</v>
      </c>
      <c r="G119" s="30">
        <f>G120+G121</f>
        <v>625.764</v>
      </c>
      <c r="H119" s="35">
        <f t="shared" si="15"/>
        <v>99.99456693693493</v>
      </c>
    </row>
    <row r="120" spans="1:8" ht="42.75" customHeight="1">
      <c r="A120" s="6" t="s">
        <v>44</v>
      </c>
      <c r="B120" s="5" t="s">
        <v>3</v>
      </c>
      <c r="C120" s="5" t="s">
        <v>1</v>
      </c>
      <c r="D120" s="19">
        <v>5001800118</v>
      </c>
      <c r="E120" s="5" t="s">
        <v>26</v>
      </c>
      <c r="F120" s="30">
        <v>416.484</v>
      </c>
      <c r="G120" s="30">
        <v>416.45</v>
      </c>
      <c r="H120" s="35">
        <f t="shared" si="15"/>
        <v>99.99183642108702</v>
      </c>
    </row>
    <row r="121" spans="1:8" ht="42.75" customHeight="1">
      <c r="A121" s="41" t="s">
        <v>162</v>
      </c>
      <c r="B121" s="5" t="s">
        <v>3</v>
      </c>
      <c r="C121" s="5" t="s">
        <v>1</v>
      </c>
      <c r="D121" s="19">
        <v>5001800118</v>
      </c>
      <c r="E121" s="5" t="s">
        <v>163</v>
      </c>
      <c r="F121" s="30">
        <v>209.314</v>
      </c>
      <c r="G121" s="30">
        <v>209.314</v>
      </c>
      <c r="H121" s="35">
        <f t="shared" si="15"/>
        <v>100</v>
      </c>
    </row>
    <row r="122" spans="1:8" ht="15.75">
      <c r="A122" s="41" t="s">
        <v>36</v>
      </c>
      <c r="B122" s="5" t="s">
        <v>3</v>
      </c>
      <c r="C122" s="5" t="s">
        <v>1</v>
      </c>
      <c r="D122" s="19">
        <v>5001800118</v>
      </c>
      <c r="E122" s="5" t="s">
        <v>34</v>
      </c>
      <c r="F122" s="30">
        <f>F123</f>
        <v>4.079</v>
      </c>
      <c r="G122" s="30">
        <f>G123</f>
        <v>4.079</v>
      </c>
      <c r="H122" s="35">
        <f t="shared" si="15"/>
        <v>100</v>
      </c>
    </row>
    <row r="123" spans="1:8" ht="21.75" customHeight="1">
      <c r="A123" s="41" t="s">
        <v>174</v>
      </c>
      <c r="B123" s="5" t="s">
        <v>3</v>
      </c>
      <c r="C123" s="5" t="s">
        <v>1</v>
      </c>
      <c r="D123" s="19">
        <v>5001800118</v>
      </c>
      <c r="E123" s="5" t="s">
        <v>132</v>
      </c>
      <c r="F123" s="30">
        <f>F124</f>
        <v>4.079</v>
      </c>
      <c r="G123" s="30">
        <f>G124</f>
        <v>4.079</v>
      </c>
      <c r="H123" s="35">
        <f t="shared" si="15"/>
        <v>100</v>
      </c>
    </row>
    <row r="124" spans="1:8" ht="51.75" customHeight="1">
      <c r="A124" s="6" t="s">
        <v>175</v>
      </c>
      <c r="B124" s="5" t="s">
        <v>3</v>
      </c>
      <c r="C124" s="5" t="s">
        <v>1</v>
      </c>
      <c r="D124" s="19">
        <v>5001800118</v>
      </c>
      <c r="E124" s="5" t="s">
        <v>133</v>
      </c>
      <c r="F124" s="30">
        <v>4.079</v>
      </c>
      <c r="G124" s="30">
        <v>4.079</v>
      </c>
      <c r="H124" s="35">
        <f t="shared" si="15"/>
        <v>100</v>
      </c>
    </row>
    <row r="125" spans="1:8" ht="71.25" customHeight="1">
      <c r="A125" s="6" t="s">
        <v>185</v>
      </c>
      <c r="B125" s="5" t="s">
        <v>3</v>
      </c>
      <c r="C125" s="5" t="s">
        <v>1</v>
      </c>
      <c r="D125" s="19">
        <v>5004000000</v>
      </c>
      <c r="E125" s="5"/>
      <c r="F125" s="30">
        <v>545</v>
      </c>
      <c r="G125" s="30">
        <v>544.119</v>
      </c>
      <c r="H125" s="35">
        <f t="shared" si="15"/>
        <v>99.83834862385321</v>
      </c>
    </row>
    <row r="126" spans="1:8" ht="51" customHeight="1">
      <c r="A126" s="6" t="s">
        <v>186</v>
      </c>
      <c r="B126" s="5" t="s">
        <v>3</v>
      </c>
      <c r="C126" s="5" t="s">
        <v>1</v>
      </c>
      <c r="D126" s="19">
        <v>5004000126</v>
      </c>
      <c r="E126" s="5"/>
      <c r="F126" s="30">
        <v>545</v>
      </c>
      <c r="G126" s="30">
        <v>544.119</v>
      </c>
      <c r="H126" s="35">
        <v>99.8</v>
      </c>
    </row>
    <row r="127" spans="1:8" ht="39" customHeight="1">
      <c r="A127" s="6" t="s">
        <v>42</v>
      </c>
      <c r="B127" s="5" t="s">
        <v>3</v>
      </c>
      <c r="C127" s="5" t="s">
        <v>1</v>
      </c>
      <c r="D127" s="19">
        <v>5004000126</v>
      </c>
      <c r="E127" s="5" t="s">
        <v>32</v>
      </c>
      <c r="F127" s="30">
        <v>545</v>
      </c>
      <c r="G127" s="30">
        <v>544.119</v>
      </c>
      <c r="H127" s="35">
        <v>99.8</v>
      </c>
    </row>
    <row r="128" spans="1:8" ht="42.75" customHeight="1">
      <c r="A128" s="6" t="s">
        <v>43</v>
      </c>
      <c r="B128" s="5" t="s">
        <v>3</v>
      </c>
      <c r="C128" s="5" t="s">
        <v>1</v>
      </c>
      <c r="D128" s="19">
        <v>5004000126</v>
      </c>
      <c r="E128" s="5" t="s">
        <v>33</v>
      </c>
      <c r="F128" s="30">
        <v>545</v>
      </c>
      <c r="G128" s="30">
        <v>544.119</v>
      </c>
      <c r="H128" s="35">
        <v>99.8</v>
      </c>
    </row>
    <row r="129" spans="1:8" ht="42.75" customHeight="1">
      <c r="A129" s="6" t="s">
        <v>44</v>
      </c>
      <c r="B129" s="5" t="s">
        <v>3</v>
      </c>
      <c r="C129" s="5" t="s">
        <v>1</v>
      </c>
      <c r="D129" s="19">
        <v>5004000126</v>
      </c>
      <c r="E129" s="5" t="s">
        <v>26</v>
      </c>
      <c r="F129" s="30">
        <v>545</v>
      </c>
      <c r="G129" s="30">
        <v>544.119</v>
      </c>
      <c r="H129" s="35">
        <v>99.8</v>
      </c>
    </row>
    <row r="130" spans="1:8" ht="15.75">
      <c r="A130" s="16" t="s">
        <v>13</v>
      </c>
      <c r="B130" s="2" t="s">
        <v>3</v>
      </c>
      <c r="C130" s="2" t="s">
        <v>7</v>
      </c>
      <c r="D130" s="2"/>
      <c r="E130" s="2"/>
      <c r="F130" s="29">
        <f>F131</f>
        <v>450</v>
      </c>
      <c r="G130" s="29">
        <f>G131</f>
        <v>314.582</v>
      </c>
      <c r="H130" s="34">
        <f t="shared" si="15"/>
        <v>69.9071111111111</v>
      </c>
    </row>
    <row r="131" spans="1:8" ht="74.25" customHeight="1">
      <c r="A131" s="4" t="s">
        <v>127</v>
      </c>
      <c r="B131" s="5" t="s">
        <v>3</v>
      </c>
      <c r="C131" s="5" t="s">
        <v>7</v>
      </c>
      <c r="D131" s="5" t="s">
        <v>78</v>
      </c>
      <c r="E131" s="5"/>
      <c r="F131" s="30">
        <f>F132+F137</f>
        <v>450</v>
      </c>
      <c r="G131" s="30">
        <f>G132+G137</f>
        <v>314.582</v>
      </c>
      <c r="H131" s="35">
        <f t="shared" si="15"/>
        <v>69.9071111111111</v>
      </c>
    </row>
    <row r="132" spans="1:8" ht="38.25" customHeight="1">
      <c r="A132" s="6" t="s">
        <v>66</v>
      </c>
      <c r="B132" s="5" t="s">
        <v>3</v>
      </c>
      <c r="C132" s="5" t="s">
        <v>7</v>
      </c>
      <c r="D132" s="3" t="s">
        <v>98</v>
      </c>
      <c r="E132" s="3"/>
      <c r="F132" s="30">
        <f aca="true" t="shared" si="18" ref="F132:G135">F133</f>
        <v>37</v>
      </c>
      <c r="G132" s="30">
        <f t="shared" si="18"/>
        <v>37</v>
      </c>
      <c r="H132" s="35">
        <f t="shared" si="15"/>
        <v>100</v>
      </c>
    </row>
    <row r="133" spans="1:8" ht="15.75">
      <c r="A133" s="6" t="s">
        <v>120</v>
      </c>
      <c r="B133" s="5" t="s">
        <v>3</v>
      </c>
      <c r="C133" s="5" t="s">
        <v>7</v>
      </c>
      <c r="D133" s="3" t="s">
        <v>176</v>
      </c>
      <c r="E133" s="3"/>
      <c r="F133" s="30">
        <f t="shared" si="18"/>
        <v>37</v>
      </c>
      <c r="G133" s="30">
        <f t="shared" si="18"/>
        <v>37</v>
      </c>
      <c r="H133" s="35">
        <f t="shared" si="15"/>
        <v>100</v>
      </c>
    </row>
    <row r="134" spans="1:8" ht="33.75" customHeight="1">
      <c r="A134" s="6" t="s">
        <v>42</v>
      </c>
      <c r="B134" s="5" t="s">
        <v>3</v>
      </c>
      <c r="C134" s="5" t="s">
        <v>7</v>
      </c>
      <c r="D134" s="3" t="s">
        <v>176</v>
      </c>
      <c r="E134" s="3" t="s">
        <v>32</v>
      </c>
      <c r="F134" s="30">
        <f t="shared" si="18"/>
        <v>37</v>
      </c>
      <c r="G134" s="30">
        <f t="shared" si="18"/>
        <v>37</v>
      </c>
      <c r="H134" s="35">
        <f t="shared" si="15"/>
        <v>100</v>
      </c>
    </row>
    <row r="135" spans="1:8" ht="45">
      <c r="A135" s="6" t="s">
        <v>43</v>
      </c>
      <c r="B135" s="5" t="s">
        <v>3</v>
      </c>
      <c r="C135" s="5" t="s">
        <v>7</v>
      </c>
      <c r="D135" s="3" t="s">
        <v>176</v>
      </c>
      <c r="E135" s="3" t="s">
        <v>33</v>
      </c>
      <c r="F135" s="30">
        <f t="shared" si="18"/>
        <v>37</v>
      </c>
      <c r="G135" s="30">
        <v>37</v>
      </c>
      <c r="H135" s="35">
        <f t="shared" si="15"/>
        <v>100</v>
      </c>
    </row>
    <row r="136" spans="1:8" ht="45">
      <c r="A136" s="6" t="s">
        <v>44</v>
      </c>
      <c r="B136" s="5" t="s">
        <v>3</v>
      </c>
      <c r="C136" s="5" t="s">
        <v>7</v>
      </c>
      <c r="D136" s="3" t="s">
        <v>176</v>
      </c>
      <c r="E136" s="3" t="s">
        <v>26</v>
      </c>
      <c r="F136" s="30">
        <v>37</v>
      </c>
      <c r="G136" s="30">
        <v>36.999</v>
      </c>
      <c r="H136" s="35">
        <f t="shared" si="15"/>
        <v>99.99729729729731</v>
      </c>
    </row>
    <row r="137" spans="1:8" ht="30">
      <c r="A137" s="6" t="s">
        <v>121</v>
      </c>
      <c r="B137" s="5" t="s">
        <v>3</v>
      </c>
      <c r="C137" s="5" t="s">
        <v>7</v>
      </c>
      <c r="D137" s="3" t="s">
        <v>99</v>
      </c>
      <c r="E137" s="36"/>
      <c r="F137" s="30">
        <f aca="true" t="shared" si="19" ref="F137:G140">F138</f>
        <v>413</v>
      </c>
      <c r="G137" s="30">
        <f t="shared" si="19"/>
        <v>277.582</v>
      </c>
      <c r="H137" s="35">
        <f t="shared" si="15"/>
        <v>67.21113801452783</v>
      </c>
    </row>
    <row r="138" spans="1:8" ht="30">
      <c r="A138" s="6" t="s">
        <v>122</v>
      </c>
      <c r="B138" s="5" t="s">
        <v>3</v>
      </c>
      <c r="C138" s="5" t="s">
        <v>7</v>
      </c>
      <c r="D138" s="3" t="s">
        <v>177</v>
      </c>
      <c r="E138" s="36"/>
      <c r="F138" s="30">
        <f t="shared" si="19"/>
        <v>413</v>
      </c>
      <c r="G138" s="30">
        <f t="shared" si="19"/>
        <v>277.582</v>
      </c>
      <c r="H138" s="35">
        <f t="shared" si="15"/>
        <v>67.21113801452783</v>
      </c>
    </row>
    <row r="139" spans="1:8" ht="30">
      <c r="A139" s="6" t="s">
        <v>42</v>
      </c>
      <c r="B139" s="5" t="s">
        <v>3</v>
      </c>
      <c r="C139" s="5" t="s">
        <v>7</v>
      </c>
      <c r="D139" s="3" t="s">
        <v>177</v>
      </c>
      <c r="E139" s="3" t="s">
        <v>32</v>
      </c>
      <c r="F139" s="30">
        <f t="shared" si="19"/>
        <v>413</v>
      </c>
      <c r="G139" s="30">
        <f t="shared" si="19"/>
        <v>277.582</v>
      </c>
      <c r="H139" s="35">
        <f t="shared" si="15"/>
        <v>67.21113801452783</v>
      </c>
    </row>
    <row r="140" spans="1:8" ht="45">
      <c r="A140" s="6" t="s">
        <v>43</v>
      </c>
      <c r="B140" s="5" t="s">
        <v>3</v>
      </c>
      <c r="C140" s="5" t="s">
        <v>7</v>
      </c>
      <c r="D140" s="3" t="s">
        <v>177</v>
      </c>
      <c r="E140" s="3" t="s">
        <v>33</v>
      </c>
      <c r="F140" s="30">
        <f t="shared" si="19"/>
        <v>413</v>
      </c>
      <c r="G140" s="30">
        <f t="shared" si="19"/>
        <v>277.582</v>
      </c>
      <c r="H140" s="35">
        <f t="shared" si="15"/>
        <v>67.21113801452783</v>
      </c>
    </row>
    <row r="141" spans="1:8" ht="45">
      <c r="A141" s="6" t="s">
        <v>44</v>
      </c>
      <c r="B141" s="5" t="s">
        <v>3</v>
      </c>
      <c r="C141" s="5" t="s">
        <v>7</v>
      </c>
      <c r="D141" s="3" t="s">
        <v>177</v>
      </c>
      <c r="E141" s="3" t="s">
        <v>26</v>
      </c>
      <c r="F141" s="30">
        <v>413</v>
      </c>
      <c r="G141" s="30">
        <v>277.582</v>
      </c>
      <c r="H141" s="35">
        <f t="shared" si="15"/>
        <v>67.21113801452783</v>
      </c>
    </row>
    <row r="142" spans="1:8" ht="19.5" customHeight="1">
      <c r="A142" s="17" t="s">
        <v>22</v>
      </c>
      <c r="B142" s="2" t="s">
        <v>15</v>
      </c>
      <c r="C142" s="5"/>
      <c r="D142" s="3"/>
      <c r="E142" s="3"/>
      <c r="F142" s="29">
        <v>5</v>
      </c>
      <c r="G142" s="29">
        <f aca="true" t="shared" si="20" ref="G142:G147">G143</f>
        <v>5</v>
      </c>
      <c r="H142" s="34">
        <f t="shared" si="15"/>
        <v>100</v>
      </c>
    </row>
    <row r="143" spans="1:8" ht="17.25" customHeight="1">
      <c r="A143" s="1" t="s">
        <v>115</v>
      </c>
      <c r="B143" s="2" t="s">
        <v>15</v>
      </c>
      <c r="C143" s="2" t="s">
        <v>15</v>
      </c>
      <c r="D143" s="3"/>
      <c r="E143" s="3"/>
      <c r="F143" s="29">
        <v>5</v>
      </c>
      <c r="G143" s="29">
        <f t="shared" si="20"/>
        <v>5</v>
      </c>
      <c r="H143" s="34">
        <f t="shared" si="15"/>
        <v>100</v>
      </c>
    </row>
    <row r="144" spans="1:8" ht="73.5" customHeight="1">
      <c r="A144" s="4" t="s">
        <v>127</v>
      </c>
      <c r="B144" s="5" t="s">
        <v>15</v>
      </c>
      <c r="C144" s="5" t="s">
        <v>15</v>
      </c>
      <c r="D144" s="5" t="s">
        <v>78</v>
      </c>
      <c r="E144" s="5"/>
      <c r="F144" s="30">
        <v>5</v>
      </c>
      <c r="G144" s="30">
        <f t="shared" si="20"/>
        <v>5</v>
      </c>
      <c r="H144" s="35">
        <f t="shared" si="15"/>
        <v>100</v>
      </c>
    </row>
    <row r="145" spans="1:8" ht="120">
      <c r="A145" s="4" t="s">
        <v>67</v>
      </c>
      <c r="B145" s="5" t="s">
        <v>15</v>
      </c>
      <c r="C145" s="5" t="s">
        <v>15</v>
      </c>
      <c r="D145" s="3" t="s">
        <v>100</v>
      </c>
      <c r="E145" s="5"/>
      <c r="F145" s="30">
        <v>5</v>
      </c>
      <c r="G145" s="30">
        <f t="shared" si="20"/>
        <v>5</v>
      </c>
      <c r="H145" s="35">
        <f t="shared" si="15"/>
        <v>100</v>
      </c>
    </row>
    <row r="146" spans="1:8" ht="29.25" customHeight="1">
      <c r="A146" s="4" t="s">
        <v>68</v>
      </c>
      <c r="B146" s="5" t="s">
        <v>15</v>
      </c>
      <c r="C146" s="5" t="s">
        <v>15</v>
      </c>
      <c r="D146" s="3" t="s">
        <v>178</v>
      </c>
      <c r="E146" s="5"/>
      <c r="F146" s="30">
        <v>5</v>
      </c>
      <c r="G146" s="30">
        <f t="shared" si="20"/>
        <v>5</v>
      </c>
      <c r="H146" s="35">
        <f t="shared" si="15"/>
        <v>100</v>
      </c>
    </row>
    <row r="147" spans="1:8" ht="15.75">
      <c r="A147" s="6" t="s">
        <v>37</v>
      </c>
      <c r="B147" s="5" t="s">
        <v>15</v>
      </c>
      <c r="C147" s="5" t="s">
        <v>15</v>
      </c>
      <c r="D147" s="3" t="s">
        <v>178</v>
      </c>
      <c r="E147" s="5" t="s">
        <v>38</v>
      </c>
      <c r="F147" s="30">
        <v>5</v>
      </c>
      <c r="G147" s="30">
        <f t="shared" si="20"/>
        <v>5</v>
      </c>
      <c r="H147" s="35">
        <f t="shared" si="15"/>
        <v>100</v>
      </c>
    </row>
    <row r="148" spans="1:8" ht="15.75">
      <c r="A148" s="8" t="s">
        <v>14</v>
      </c>
      <c r="B148" s="5" t="s">
        <v>15</v>
      </c>
      <c r="C148" s="5" t="s">
        <v>15</v>
      </c>
      <c r="D148" s="3" t="s">
        <v>178</v>
      </c>
      <c r="E148" s="3" t="s">
        <v>25</v>
      </c>
      <c r="F148" s="30">
        <v>5</v>
      </c>
      <c r="G148" s="30">
        <v>5</v>
      </c>
      <c r="H148" s="35">
        <f t="shared" si="15"/>
        <v>100</v>
      </c>
    </row>
    <row r="149" spans="1:8" ht="15.75">
      <c r="A149" s="17" t="s">
        <v>46</v>
      </c>
      <c r="B149" s="2" t="s">
        <v>19</v>
      </c>
      <c r="C149" s="2"/>
      <c r="D149" s="3"/>
      <c r="E149" s="3"/>
      <c r="F149" s="29">
        <f>F150+F160</f>
        <v>2978.6000000000004</v>
      </c>
      <c r="G149" s="29">
        <f>G150+G160</f>
        <v>2978.6000000000004</v>
      </c>
      <c r="H149" s="34">
        <f t="shared" si="15"/>
        <v>100</v>
      </c>
    </row>
    <row r="150" spans="1:8" ht="15.75">
      <c r="A150" s="1" t="s">
        <v>20</v>
      </c>
      <c r="B150" s="2" t="s">
        <v>19</v>
      </c>
      <c r="C150" s="2" t="s">
        <v>0</v>
      </c>
      <c r="D150" s="3"/>
      <c r="E150" s="3"/>
      <c r="F150" s="29">
        <f>F151</f>
        <v>2394.8</v>
      </c>
      <c r="G150" s="29">
        <f>G151</f>
        <v>2394.8</v>
      </c>
      <c r="H150" s="34">
        <f t="shared" si="15"/>
        <v>100</v>
      </c>
    </row>
    <row r="151" spans="1:8" ht="75">
      <c r="A151" s="4" t="s">
        <v>128</v>
      </c>
      <c r="B151" s="5" t="s">
        <v>19</v>
      </c>
      <c r="C151" s="5" t="s">
        <v>0</v>
      </c>
      <c r="D151" s="5" t="s">
        <v>78</v>
      </c>
      <c r="E151" s="5"/>
      <c r="F151" s="30">
        <f>F152+F156</f>
        <v>2394.8</v>
      </c>
      <c r="G151" s="30">
        <f>G152+G156</f>
        <v>2394.8</v>
      </c>
      <c r="H151" s="35">
        <f t="shared" si="15"/>
        <v>100</v>
      </c>
    </row>
    <row r="152" spans="1:8" ht="120">
      <c r="A152" s="4" t="s">
        <v>69</v>
      </c>
      <c r="B152" s="5" t="s">
        <v>19</v>
      </c>
      <c r="C152" s="5" t="s">
        <v>0</v>
      </c>
      <c r="D152" s="3" t="s">
        <v>101</v>
      </c>
      <c r="E152" s="5"/>
      <c r="F152" s="30">
        <f aca="true" t="shared" si="21" ref="F152:G154">F153</f>
        <v>1563.6</v>
      </c>
      <c r="G152" s="30">
        <f t="shared" si="21"/>
        <v>1563.6</v>
      </c>
      <c r="H152" s="35">
        <f t="shared" si="15"/>
        <v>100</v>
      </c>
    </row>
    <row r="153" spans="1:8" ht="44.25" customHeight="1">
      <c r="A153" s="4" t="s">
        <v>70</v>
      </c>
      <c r="B153" s="5" t="s">
        <v>19</v>
      </c>
      <c r="C153" s="5" t="s">
        <v>0</v>
      </c>
      <c r="D153" s="3" t="s">
        <v>179</v>
      </c>
      <c r="E153" s="5"/>
      <c r="F153" s="30">
        <f t="shared" si="21"/>
        <v>1563.6</v>
      </c>
      <c r="G153" s="30">
        <f t="shared" si="21"/>
        <v>1563.6</v>
      </c>
      <c r="H153" s="35">
        <f t="shared" si="15"/>
        <v>100</v>
      </c>
    </row>
    <row r="154" spans="1:8" ht="15.75">
      <c r="A154" s="6" t="s">
        <v>37</v>
      </c>
      <c r="B154" s="5" t="s">
        <v>19</v>
      </c>
      <c r="C154" s="5" t="s">
        <v>0</v>
      </c>
      <c r="D154" s="3" t="s">
        <v>179</v>
      </c>
      <c r="E154" s="3" t="s">
        <v>38</v>
      </c>
      <c r="F154" s="30">
        <f t="shared" si="21"/>
        <v>1563.6</v>
      </c>
      <c r="G154" s="30">
        <f t="shared" si="21"/>
        <v>1563.6</v>
      </c>
      <c r="H154" s="35">
        <f t="shared" si="15"/>
        <v>100</v>
      </c>
    </row>
    <row r="155" spans="1:8" ht="15.75">
      <c r="A155" s="8" t="s">
        <v>14</v>
      </c>
      <c r="B155" s="5" t="s">
        <v>19</v>
      </c>
      <c r="C155" s="5" t="s">
        <v>0</v>
      </c>
      <c r="D155" s="3" t="s">
        <v>179</v>
      </c>
      <c r="E155" s="3" t="s">
        <v>25</v>
      </c>
      <c r="F155" s="30">
        <v>1563.6</v>
      </c>
      <c r="G155" s="30">
        <v>1563.6</v>
      </c>
      <c r="H155" s="35">
        <f t="shared" si="15"/>
        <v>100</v>
      </c>
    </row>
    <row r="156" spans="1:8" ht="105">
      <c r="A156" s="4" t="s">
        <v>71</v>
      </c>
      <c r="B156" s="3" t="s">
        <v>19</v>
      </c>
      <c r="C156" s="3" t="s">
        <v>0</v>
      </c>
      <c r="D156" s="3" t="s">
        <v>102</v>
      </c>
      <c r="E156" s="3"/>
      <c r="F156" s="30">
        <f aca="true" t="shared" si="22" ref="F156:G158">F157</f>
        <v>831.2</v>
      </c>
      <c r="G156" s="30">
        <f t="shared" si="22"/>
        <v>831.2</v>
      </c>
      <c r="H156" s="35">
        <f t="shared" si="15"/>
        <v>100</v>
      </c>
    </row>
    <row r="157" spans="1:8" ht="15.75">
      <c r="A157" s="8" t="s">
        <v>72</v>
      </c>
      <c r="B157" s="3" t="s">
        <v>19</v>
      </c>
      <c r="C157" s="3" t="s">
        <v>0</v>
      </c>
      <c r="D157" s="3" t="s">
        <v>180</v>
      </c>
      <c r="E157" s="3"/>
      <c r="F157" s="30">
        <f t="shared" si="22"/>
        <v>831.2</v>
      </c>
      <c r="G157" s="30">
        <f t="shared" si="22"/>
        <v>831.2</v>
      </c>
      <c r="H157" s="35">
        <f t="shared" si="15"/>
        <v>100</v>
      </c>
    </row>
    <row r="158" spans="1:8" ht="15.75">
      <c r="A158" s="6" t="s">
        <v>37</v>
      </c>
      <c r="B158" s="3" t="s">
        <v>19</v>
      </c>
      <c r="C158" s="3" t="s">
        <v>0</v>
      </c>
      <c r="D158" s="3" t="s">
        <v>180</v>
      </c>
      <c r="E158" s="3" t="s">
        <v>38</v>
      </c>
      <c r="F158" s="30">
        <f t="shared" si="22"/>
        <v>831.2</v>
      </c>
      <c r="G158" s="30">
        <f t="shared" si="22"/>
        <v>831.2</v>
      </c>
      <c r="H158" s="35">
        <f t="shared" si="15"/>
        <v>100</v>
      </c>
    </row>
    <row r="159" spans="1:8" ht="15.75">
      <c r="A159" s="8" t="s">
        <v>14</v>
      </c>
      <c r="B159" s="5" t="s">
        <v>19</v>
      </c>
      <c r="C159" s="5" t="s">
        <v>0</v>
      </c>
      <c r="D159" s="3" t="s">
        <v>180</v>
      </c>
      <c r="E159" s="3" t="s">
        <v>25</v>
      </c>
      <c r="F159" s="30">
        <v>831.2</v>
      </c>
      <c r="G159" s="30">
        <v>831.2</v>
      </c>
      <c r="H159" s="35">
        <f t="shared" si="15"/>
        <v>100</v>
      </c>
    </row>
    <row r="160" spans="1:8" ht="28.5">
      <c r="A160" s="1" t="s">
        <v>21</v>
      </c>
      <c r="B160" s="2" t="s">
        <v>19</v>
      </c>
      <c r="C160" s="2" t="s">
        <v>2</v>
      </c>
      <c r="D160" s="2"/>
      <c r="E160" s="2"/>
      <c r="F160" s="29">
        <f aca="true" t="shared" si="23" ref="F160:G164">F161</f>
        <v>583.8</v>
      </c>
      <c r="G160" s="29">
        <f t="shared" si="23"/>
        <v>583.8</v>
      </c>
      <c r="H160" s="34">
        <f t="shared" si="15"/>
        <v>100</v>
      </c>
    </row>
    <row r="161" spans="1:8" ht="45" customHeight="1">
      <c r="A161" s="4" t="s">
        <v>95</v>
      </c>
      <c r="B161" s="5" t="s">
        <v>19</v>
      </c>
      <c r="C161" s="5" t="s">
        <v>2</v>
      </c>
      <c r="D161" s="3" t="s">
        <v>78</v>
      </c>
      <c r="E161" s="5"/>
      <c r="F161" s="30">
        <f t="shared" si="23"/>
        <v>583.8</v>
      </c>
      <c r="G161" s="30">
        <f t="shared" si="23"/>
        <v>583.8</v>
      </c>
      <c r="H161" s="35">
        <f t="shared" si="15"/>
        <v>100</v>
      </c>
    </row>
    <row r="162" spans="1:8" ht="90">
      <c r="A162" s="4" t="s">
        <v>123</v>
      </c>
      <c r="B162" s="5" t="s">
        <v>19</v>
      </c>
      <c r="C162" s="5" t="s">
        <v>2</v>
      </c>
      <c r="D162" s="3" t="s">
        <v>103</v>
      </c>
      <c r="E162" s="5"/>
      <c r="F162" s="30">
        <f t="shared" si="23"/>
        <v>583.8</v>
      </c>
      <c r="G162" s="30">
        <f t="shared" si="23"/>
        <v>583.8</v>
      </c>
      <c r="H162" s="35">
        <f t="shared" si="15"/>
        <v>100</v>
      </c>
    </row>
    <row r="163" spans="1:8" ht="35.25" customHeight="1">
      <c r="A163" s="4" t="s">
        <v>124</v>
      </c>
      <c r="B163" s="5" t="s">
        <v>19</v>
      </c>
      <c r="C163" s="5" t="s">
        <v>2</v>
      </c>
      <c r="D163" s="3" t="s">
        <v>181</v>
      </c>
      <c r="E163" s="5"/>
      <c r="F163" s="30">
        <f t="shared" si="23"/>
        <v>583.8</v>
      </c>
      <c r="G163" s="30">
        <f t="shared" si="23"/>
        <v>583.8</v>
      </c>
      <c r="H163" s="35">
        <f aca="true" t="shared" si="24" ref="H163:H173">G163/F163*100</f>
        <v>100</v>
      </c>
    </row>
    <row r="164" spans="1:8" ht="21" customHeight="1">
      <c r="A164" s="6" t="s">
        <v>37</v>
      </c>
      <c r="B164" s="5" t="s">
        <v>19</v>
      </c>
      <c r="C164" s="5" t="s">
        <v>2</v>
      </c>
      <c r="D164" s="3" t="s">
        <v>181</v>
      </c>
      <c r="E164" s="3" t="s">
        <v>38</v>
      </c>
      <c r="F164" s="30">
        <f t="shared" si="23"/>
        <v>583.8</v>
      </c>
      <c r="G164" s="30">
        <f t="shared" si="23"/>
        <v>583.8</v>
      </c>
      <c r="H164" s="35">
        <f t="shared" si="24"/>
        <v>100</v>
      </c>
    </row>
    <row r="165" spans="1:8" ht="19.5" customHeight="1">
      <c r="A165" s="6" t="s">
        <v>14</v>
      </c>
      <c r="B165" s="5" t="s">
        <v>19</v>
      </c>
      <c r="C165" s="5" t="s">
        <v>2</v>
      </c>
      <c r="D165" s="3" t="s">
        <v>181</v>
      </c>
      <c r="E165" s="3" t="s">
        <v>25</v>
      </c>
      <c r="F165" s="30">
        <v>583.8</v>
      </c>
      <c r="G165" s="30">
        <v>583.8</v>
      </c>
      <c r="H165" s="35">
        <f t="shared" si="24"/>
        <v>100</v>
      </c>
    </row>
    <row r="166" spans="1:8" ht="19.5" customHeight="1">
      <c r="A166" s="16" t="s">
        <v>116</v>
      </c>
      <c r="B166" s="2" t="s">
        <v>5</v>
      </c>
      <c r="C166" s="5"/>
      <c r="D166" s="3"/>
      <c r="E166" s="3"/>
      <c r="F166" s="29">
        <f aca="true" t="shared" si="25" ref="F166:F171">F167</f>
        <v>49</v>
      </c>
      <c r="G166" s="29">
        <f aca="true" t="shared" si="26" ref="G166:G171">G167</f>
        <v>49</v>
      </c>
      <c r="H166" s="34">
        <f t="shared" si="24"/>
        <v>100</v>
      </c>
    </row>
    <row r="167" spans="1:8" ht="15.75">
      <c r="A167" s="11" t="s">
        <v>23</v>
      </c>
      <c r="B167" s="2" t="s">
        <v>5</v>
      </c>
      <c r="C167" s="2" t="s">
        <v>0</v>
      </c>
      <c r="D167" s="2"/>
      <c r="E167" s="2"/>
      <c r="F167" s="29">
        <f t="shared" si="25"/>
        <v>49</v>
      </c>
      <c r="G167" s="29">
        <f t="shared" si="26"/>
        <v>49</v>
      </c>
      <c r="H167" s="34">
        <f t="shared" si="24"/>
        <v>100</v>
      </c>
    </row>
    <row r="168" spans="1:8" ht="75">
      <c r="A168" s="4" t="s">
        <v>128</v>
      </c>
      <c r="B168" s="5" t="s">
        <v>5</v>
      </c>
      <c r="C168" s="5" t="s">
        <v>0</v>
      </c>
      <c r="D168" s="5" t="s">
        <v>78</v>
      </c>
      <c r="E168" s="33"/>
      <c r="F168" s="30">
        <f t="shared" si="25"/>
        <v>49</v>
      </c>
      <c r="G168" s="30">
        <f t="shared" si="26"/>
        <v>49</v>
      </c>
      <c r="H168" s="35">
        <f t="shared" si="24"/>
        <v>100</v>
      </c>
    </row>
    <row r="169" spans="1:8" ht="105">
      <c r="A169" s="4" t="s">
        <v>125</v>
      </c>
      <c r="B169" s="3" t="s">
        <v>5</v>
      </c>
      <c r="C169" s="3" t="s">
        <v>0</v>
      </c>
      <c r="D169" s="3" t="s">
        <v>104</v>
      </c>
      <c r="E169" s="3"/>
      <c r="F169" s="30">
        <f t="shared" si="25"/>
        <v>49</v>
      </c>
      <c r="G169" s="30">
        <f t="shared" si="26"/>
        <v>49</v>
      </c>
      <c r="H169" s="35">
        <f t="shared" si="24"/>
        <v>100</v>
      </c>
    </row>
    <row r="170" spans="1:8" ht="30">
      <c r="A170" s="4" t="s">
        <v>126</v>
      </c>
      <c r="B170" s="3" t="s">
        <v>5</v>
      </c>
      <c r="C170" s="3" t="s">
        <v>0</v>
      </c>
      <c r="D170" s="3" t="s">
        <v>182</v>
      </c>
      <c r="E170" s="3"/>
      <c r="F170" s="30">
        <f t="shared" si="25"/>
        <v>49</v>
      </c>
      <c r="G170" s="30">
        <f t="shared" si="26"/>
        <v>49</v>
      </c>
      <c r="H170" s="35">
        <f t="shared" si="24"/>
        <v>100</v>
      </c>
    </row>
    <row r="171" spans="1:8" ht="15.75">
      <c r="A171" s="6" t="s">
        <v>37</v>
      </c>
      <c r="B171" s="3" t="s">
        <v>5</v>
      </c>
      <c r="C171" s="3" t="s">
        <v>0</v>
      </c>
      <c r="D171" s="3" t="s">
        <v>182</v>
      </c>
      <c r="E171" s="3" t="s">
        <v>38</v>
      </c>
      <c r="F171" s="30">
        <f t="shared" si="25"/>
        <v>49</v>
      </c>
      <c r="G171" s="30">
        <f t="shared" si="26"/>
        <v>49</v>
      </c>
      <c r="H171" s="35">
        <f t="shared" si="24"/>
        <v>100</v>
      </c>
    </row>
    <row r="172" spans="1:8" ht="15.75">
      <c r="A172" s="8" t="s">
        <v>14</v>
      </c>
      <c r="B172" s="3" t="s">
        <v>5</v>
      </c>
      <c r="C172" s="3" t="s">
        <v>0</v>
      </c>
      <c r="D172" s="3" t="s">
        <v>182</v>
      </c>
      <c r="E172" s="3" t="s">
        <v>25</v>
      </c>
      <c r="F172" s="30">
        <v>49</v>
      </c>
      <c r="G172" s="30">
        <v>49</v>
      </c>
      <c r="H172" s="35">
        <f t="shared" si="24"/>
        <v>100</v>
      </c>
    </row>
    <row r="173" spans="1:8" ht="15.75">
      <c r="A173" s="10" t="s">
        <v>73</v>
      </c>
      <c r="B173" s="20"/>
      <c r="C173" s="20"/>
      <c r="D173" s="20"/>
      <c r="E173" s="22"/>
      <c r="F173" s="29">
        <f>F13</f>
        <v>8766.436000000002</v>
      </c>
      <c r="G173" s="29">
        <f>G13</f>
        <v>8250.697</v>
      </c>
      <c r="H173" s="34">
        <f t="shared" si="24"/>
        <v>94.11689083226067</v>
      </c>
    </row>
  </sheetData>
  <sheetProtection/>
  <mergeCells count="9">
    <mergeCell ref="F2:H6"/>
    <mergeCell ref="A10:H10"/>
    <mergeCell ref="D11:D12"/>
    <mergeCell ref="E11:E12"/>
    <mergeCell ref="A11:A12"/>
    <mergeCell ref="B11:B12"/>
    <mergeCell ref="C11:C12"/>
    <mergeCell ref="F11:G11"/>
    <mergeCell ref="H11:H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</cp:lastModifiedBy>
  <cp:lastPrinted>2020-10-27T04:51:49Z</cp:lastPrinted>
  <dcterms:created xsi:type="dcterms:W3CDTF">2002-11-21T11:52:45Z</dcterms:created>
  <dcterms:modified xsi:type="dcterms:W3CDTF">2022-01-27T10:11:03Z</dcterms:modified>
  <cp:category/>
  <cp:version/>
  <cp:contentType/>
  <cp:contentStatus/>
</cp:coreProperties>
</file>